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3"/>
  </bookViews>
  <sheets>
    <sheet name="Приложение1" sheetId="1" r:id="rId1"/>
    <sheet name="Приложение2" sheetId="2" r:id="rId2"/>
    <sheet name="Приложение5" sheetId="3" r:id="rId3"/>
    <sheet name="Приложение6" sheetId="4" r:id="rId4"/>
  </sheets>
  <definedNames/>
  <calcPr fullCalcOnLoad="1"/>
</workbook>
</file>

<file path=xl/sharedStrings.xml><?xml version="1.0" encoding="utf-8"?>
<sst xmlns="http://schemas.openxmlformats.org/spreadsheetml/2006/main" count="194" uniqueCount="157">
  <si>
    <t>Наименование доходов</t>
  </si>
  <si>
    <t>Код бюджетной классификации</t>
  </si>
  <si>
    <t>Сумма</t>
  </si>
  <si>
    <t>ВСЕГО</t>
  </si>
  <si>
    <t>Приложение 1</t>
  </si>
  <si>
    <t>Единый сельскохозяйственный налог</t>
  </si>
  <si>
    <t>Приложение 2</t>
  </si>
  <si>
    <t>(тыс.рублей)</t>
  </si>
  <si>
    <t>Код бюджетной классификации Российской Федерации</t>
  </si>
  <si>
    <t>ДОХОДЫ, ВСЕГО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</si>
  <si>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</si>
  <si>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</si>
  <si>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</si>
  <si>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</si>
  <si>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</si>
  <si>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</si>
  <si>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</si>
  <si>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</si>
  <si>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1 05 03000 01 0000 110</t>
  </si>
  <si>
    <t>Единый сельскохозяйственный налог (сумма платежа)</t>
  </si>
  <si>
    <t>НАЛОГИ НА ИМУЩЕСТВО</t>
  </si>
  <si>
    <t>1 06 00000 00 0000 110</t>
  </si>
  <si>
    <t>ГОСУДАРСТВЕННАЯ ПОШЛИНА</t>
  </si>
  <si>
    <t>1 08 00000 00 0000 000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</si>
  <si>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</si>
  <si>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</si>
  <si>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</si>
  <si>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</si>
  <si>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Приложение 5</t>
  </si>
  <si>
    <t>Наименование показателя</t>
  </si>
  <si>
    <t>Источники финансирования дефицита бюджета - всего</t>
  </si>
  <si>
    <t>000 01  00  00  00  00  0000  000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</si>
  <si>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</si>
  <si>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</si>
  <si>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</si>
  <si>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</si>
  <si>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</si>
  <si>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</si>
  <si>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</si>
  <si>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</si>
  <si>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</si>
  <si>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01  00  00  00  00  0000  000</t>
  </si>
  <si>
    <t>01  05  00  00  00  0000  000</t>
  </si>
  <si>
    <t>01  05  00  00  00  0000  500</t>
  </si>
  <si>
    <t>01  05  02  00  00  0000  500</t>
  </si>
  <si>
    <t>01  05  02  01  00  0000  510</t>
  </si>
  <si>
    <t>01  05  02  01  05  0000  510</t>
  </si>
  <si>
    <t>01  05  00  00  00  0000  600</t>
  </si>
  <si>
    <t>01  05  02  00  00  0000  600</t>
  </si>
  <si>
    <t>01  05  02  01  00  0000  610</t>
  </si>
  <si>
    <t>01  05  02  01  05  0000  610</t>
  </si>
  <si>
    <t>Нижнеусцелемовского сельского поселения</t>
  </si>
  <si>
    <t>Налог на имущество физ.лиц</t>
  </si>
  <si>
    <t>182.10601030100000.110</t>
  </si>
  <si>
    <t>Государственная пошлина за совершение нотариальных действий</t>
  </si>
  <si>
    <t>957.10804020010000.110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</si>
  <si>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</si>
  <si>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</si>
  <si>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 на осуществление части полномочий по решению вопросов местного значения в соответствии с заключенными соглашениями</t>
  </si>
  <si>
    <t>1 06 01030 10 0000.110</t>
  </si>
  <si>
    <t>Налог на имущество физ.лиц (сумма платежа)</t>
  </si>
  <si>
    <t>1 06 01030 10 1000.110</t>
  </si>
  <si>
    <t>Налог на имущество физ.лиц (пени, проценты)</t>
  </si>
  <si>
    <t>1 08 04020 01 0000.110</t>
  </si>
  <si>
    <t>1 08 04020 01 1000.110</t>
  </si>
  <si>
    <t>957 01  05  02  01  05  0000  510</t>
  </si>
  <si>
    <t>957  01  05  02  01  05  0000  610</t>
  </si>
  <si>
    <t>Увеличение прочих остатков денежных средств  бюджета сельского поселения</t>
  </si>
  <si>
    <t>Уменьшение прочих остатков денежных средств  бюджета сельского поселения</t>
  </si>
  <si>
    <t>Приложение 6</t>
  </si>
  <si>
    <t>182.10102010010000.110</t>
  </si>
  <si>
    <t>Налог на доходы физических лиц с доходов,источником которых является налоговый агент,за исключением доходов,в отношении которых исчичление и уплата налога осуществляются в соответствии со статьями 227,227.1 228 Налогового кодекса Российской Федерации</t>
  </si>
  <si>
    <t>182.10503010010000.110</t>
  </si>
  <si>
    <t>10102010010000.110</t>
  </si>
  <si>
    <t>Налог на доходы физических лиц с доходов,источником которых является налоговый агент,за исключением доходов,в отношении которых исчичление и уплата налога осуществляются в соответствии со статьями 227,227.1 228 Налогового кодекса Российской Федерации (сумма платежа)</t>
  </si>
  <si>
    <t>10102010011000.110</t>
  </si>
  <si>
    <t>1 05 03010 01 1000 110</t>
  </si>
  <si>
    <t>182.10606033100000.110</t>
  </si>
  <si>
    <t>Земельный налог с организаций,обладающих земельным участком,расположенным в границах сельских поселений</t>
  </si>
  <si>
    <t>Земельный налог с физических лиц</t>
  </si>
  <si>
    <t>182.10606043100000.110</t>
  </si>
  <si>
    <t>1 06 06033 10 1000.110</t>
  </si>
  <si>
    <t>1 06 06000 00 0000.110</t>
  </si>
  <si>
    <t>1 06 06033 10 0000.110</t>
  </si>
  <si>
    <t>Земельный налог с организаций,обладающих земельным участком,расположенным в границах сельских поселений (сумма платежа)</t>
  </si>
  <si>
    <t>Земельный налог с организаций,обладающих земельным участком,расположенным в границах сельских поселений (пени,проценты)</t>
  </si>
  <si>
    <t>ЗЕМЕЛЬНЫЙ НАЛОГ-всего</t>
  </si>
  <si>
    <t>Земельный налог с физических лиц,обладающих земельным участком,расположенным в границах сельских поселений (сумма платежа)</t>
  </si>
  <si>
    <t>1 06 06040 00 0000.110</t>
  </si>
  <si>
    <t>1 06 06043 10 1000.110</t>
  </si>
  <si>
    <t>Земельный налог с физических лиц,обладающих земельным участком,расположенным в границах сельских поселений (пени,проценты)</t>
  </si>
  <si>
    <t>(рублей)</t>
  </si>
  <si>
    <t>к Решению Совета депутатов</t>
  </si>
  <si>
    <t>к Решению  Совета депутатов</t>
  </si>
  <si>
    <t>"Об утверждении отчета об исполнении бюджета</t>
  </si>
  <si>
    <t xml:space="preserve">"Об  утверждении отчета  об исполнении  бюджета </t>
  </si>
  <si>
    <t xml:space="preserve">"Об утверждении отчета об  исполнении  бюджета </t>
  </si>
  <si>
    <t>"Об утверждении отчета об исполнении  бюджета</t>
  </si>
  <si>
    <t>Субсидии бюджетам  сельских поселений  на выполнение передаваемых полномочий субъектов РФ</t>
  </si>
  <si>
    <t xml:space="preserve">Субсидии бюджетам бюджетам сельских поселений на выполнение передаваемых полномочийсубъектов Российской Федерации </t>
  </si>
  <si>
    <t>957.20215001100000.150</t>
  </si>
  <si>
    <t>957.20230024100000.150</t>
  </si>
  <si>
    <t>957.20203511810000.150</t>
  </si>
  <si>
    <t>947.20204014100000.150</t>
  </si>
  <si>
    <t>Налог на доходы физических лиц с доходов полученных от осуществления деятельности физ.лицами,зарегистрированными в качестве предпринимателей,адвокатов,нотариусов,занимающихся частной праткикой… в соответствии со ст.227 НК РФ</t>
  </si>
  <si>
    <t>10102020011000.110</t>
  </si>
  <si>
    <t>Налог на доходы физических лиц с доходов полученных физическими лицами в соответствии со ст.228 НК РФ</t>
  </si>
  <si>
    <t>10102030010000 110</t>
  </si>
  <si>
    <t>2 02 15001 10 0000 150</t>
  </si>
  <si>
    <t>2 02 30024 10 0000 150</t>
  </si>
  <si>
    <t>2 02 35118 10 0000.150</t>
  </si>
  <si>
    <t>20204014100000.150</t>
  </si>
  <si>
    <t>Прочие поступления от использования имущества, находящегося в собственности сельских поселений</t>
  </si>
  <si>
    <t>957 11109045100000120</t>
  </si>
  <si>
    <t>957.20215009100000.150</t>
  </si>
  <si>
    <t>Дотации бюджетам сельских поселений на частичную компенсацию дополнительных расходов</t>
  </si>
  <si>
    <t>Дотации  бюджетам сельских поселений на выравнивание бюджетной обеспеченности из бюджетов муниципальных районов</t>
  </si>
  <si>
    <t>957 20216001100000150</t>
  </si>
  <si>
    <t>1 06 01030 10 2100.110</t>
  </si>
  <si>
    <t>1 06 06033 10 2100.110</t>
  </si>
  <si>
    <t>1 06 06043 10 2100.110</t>
  </si>
  <si>
    <t>ДОХОДЫ ОТ ИСПОЛЬЗОВАНИЯ ИМУЩЕСТВА, НАХОДЯЩЕГОСЯ В ГОСУДАРСТВЕННОЙ И МУНИЦИПАЛЬНОЙ СОБСТИВЕННОСТИ</t>
  </si>
  <si>
    <t>1 11 09000 00 0000 120</t>
  </si>
  <si>
    <t>1 11 09045 10 0000 120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</si>
  <si>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иных целей</t>
  </si>
  <si>
    <t>2 02 15009 10 0000 150</t>
  </si>
  <si>
    <t>Дотации бюджетам сельских поселений на выравнивание  бюджетной обеспеченности из бюджетов муниципальных районов</t>
  </si>
  <si>
    <t>2 02 16001 10 0000.150</t>
  </si>
  <si>
    <t>ВОЗВРАТ ОСТАТКОВ СУБСИДИЙ,СУБВЕНЦИЙ И ИНЫХ МЕЖБЮДЖЕТНЫХ ТРАНСФЕРТОВ, ИМЕЮЩИХ ЦЕЛЕВОЕ НАЗНАЧЕНИЕ ПРОШЛЫХ ЛЕТ</t>
  </si>
  <si>
    <t>2 19 00000 00 0000 000</t>
  </si>
  <si>
    <t>Возврат прочих остатков  субсидий, субвенций и иных межбюджетных трансфертов , имеющих целевое назначение прошлых лет из бюджета сельского поселения</t>
  </si>
  <si>
    <t>2 19 60010 10 0000 150</t>
  </si>
  <si>
    <t>Нижнеусцелемовского сельского поселения за 2021 год</t>
  </si>
  <si>
    <t>от 01 февраля 2022г. №3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</si>
  <si>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</si>
  <si>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</si>
  <si>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</si>
  <si>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</si>
  <si>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года), мобилизуемый на территориях сельских поселений</t>
  </si>
  <si>
    <t>00010904053100000110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</si>
  <si>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</si>
  <si>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</si>
  <si>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</si>
  <si>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18210904053102100110</t>
  </si>
  <si>
    <t>ДОХОДЫ ОТ ОКАЗАНИЯ ПЛАТНЫХ УСЛУГ И КОМПЕНСАЦИИ ЗАТРАТ ГОСУДАРСТВА</t>
  </si>
  <si>
    <t>00011300000000000000</t>
  </si>
  <si>
    <t>Прочие доходы от компенсации затрат бюджетов сельских поселений</t>
  </si>
  <si>
    <t>95711302995100000130</t>
  </si>
  <si>
    <t>Дотации бюджетам сельских поселений на поддержку мер по обеспечению сбалансированности бюджетов</t>
  </si>
  <si>
    <t>95720215002100000150</t>
  </si>
  <si>
    <t>Доходы бюджета сельского поселения за 2021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</si>
  <si>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Доходы бюджета сельского поселения за 2021 год по кодам классификации доходов бюджетов</t>
  </si>
  <si>
    <t>Нижнеусцелемовского сельского поселения за 2021 год"</t>
  </si>
  <si>
    <t>от 01 февраля 2022г. № 3</t>
  </si>
  <si>
    <t>Источники финансирования дефицита бюджета сельского поселения за 2021 год по кодам классификации источников финансирования дефицитов бюджетов</t>
  </si>
  <si>
    <t xml:space="preserve">Нижнеусцелемовского сельского  поселения за 2021 год" </t>
  </si>
  <si>
    <t>Источники финансирования дефицита бюджета сельского поселения за 2021 год по кодам групп, подгрупп, статей, видов источников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</si>
</sst>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?"/>
    <numFmt numFmtId="174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173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8" fillId="0" borderId="0" xfId="53" applyAlignment="1">
      <alignment/>
      <protection/>
    </xf>
    <xf numFmtId="49" fontId="8" fillId="0" borderId="0" xfId="53" applyNumberFormat="1" applyAlignment="1">
      <alignment/>
      <protection/>
    </xf>
    <xf numFmtId="0" fontId="5" fillId="0" borderId="0" xfId="53" applyFont="1" applyAlignment="1">
      <alignment horizontal="center" vertical="center" wrapText="1"/>
      <protection/>
    </xf>
    <xf numFmtId="0" fontId="8" fillId="0" borderId="0" xfId="53">
      <alignment/>
      <protection/>
    </xf>
    <xf numFmtId="0" fontId="6" fillId="0" borderId="0" xfId="53" applyFont="1" applyAlignment="1">
      <alignment/>
      <protection/>
    </xf>
    <xf numFmtId="49" fontId="6" fillId="0" borderId="0" xfId="53" applyNumberFormat="1" applyFont="1" applyAlignment="1">
      <alignment/>
      <protection/>
    </xf>
    <xf numFmtId="0" fontId="6" fillId="0" borderId="0" xfId="53" applyFont="1" applyAlignment="1">
      <alignment horizontal="right"/>
      <protection/>
    </xf>
    <xf numFmtId="0" fontId="6" fillId="0" borderId="0" xfId="54" applyFont="1" applyAlignment="1">
      <alignment/>
      <protection/>
    </xf>
    <xf numFmtId="49" fontId="6" fillId="0" borderId="0" xfId="54" applyNumberFormat="1" applyFont="1" applyAlignment="1">
      <alignment/>
      <protection/>
    </xf>
    <xf numFmtId="0" fontId="6" fillId="0" borderId="0" xfId="54" applyFont="1" applyAlignment="1">
      <alignment horizontal="right"/>
      <protection/>
    </xf>
    <xf numFmtId="0" fontId="7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 horizontal="center"/>
      <protection/>
    </xf>
    <xf numFmtId="4" fontId="6" fillId="0" borderId="10" xfId="54" applyNumberFormat="1" applyFont="1" applyBorder="1" applyAlignment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4" fontId="6" fillId="0" borderId="10" xfId="53" applyNumberFormat="1" applyFont="1" applyBorder="1" applyAlignment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4" fontId="7" fillId="0" borderId="10" xfId="62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62" applyNumberFormat="1" applyFont="1" applyFill="1" applyBorder="1" applyAlignment="1">
      <alignment horizontal="right" vertical="center"/>
    </xf>
    <xf numFmtId="173" fontId="7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" fontId="5" fillId="0" borderId="10" xfId="62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 applyProtection="1">
      <alignment horizontal="right" vertical="center" wrapText="1"/>
      <protection/>
    </xf>
    <xf numFmtId="174" fontId="8" fillId="0" borderId="1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9 год 69041 - Уйский МР Форма 42803g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zoomScalePageLayoutView="0" workbookViewId="0" topLeftCell="A1">
      <selection activeCell="C27" sqref="C27"/>
    </sheetView>
  </sheetViews>
  <sheetFormatPr defaultColWidth="9.00390625" defaultRowHeight="12.75" customHeight="1"/>
  <cols>
    <col min="1" max="1" width="44.75390625" style="0" customWidth="1"/>
    <col min="2" max="2" width="18.75390625" style="0" customWidth="1"/>
    <col min="3" max="3" width="35.00390625" style="0" customWidth="1"/>
    <col min="4" max="8" width="16.75390625" style="0" customWidth="1"/>
  </cols>
  <sheetData>
    <row r="1" spans="1:3" ht="12.75" customHeight="1">
      <c r="A1" s="8"/>
      <c r="B1" s="8"/>
      <c r="C1" s="3" t="s">
        <v>4</v>
      </c>
    </row>
    <row r="2" spans="1:3" ht="12.75" customHeight="1">
      <c r="A2" s="8"/>
      <c r="B2" s="8"/>
      <c r="C2" s="15" t="s">
        <v>92</v>
      </c>
    </row>
    <row r="3" spans="1:3" ht="12.75" customHeight="1">
      <c r="A3" s="8"/>
      <c r="B3" s="8"/>
      <c r="C3" s="15" t="s">
        <v>51</v>
      </c>
    </row>
    <row r="4" spans="1:3" ht="12.75" customHeight="1">
      <c r="A4" s="45"/>
      <c r="B4" s="45"/>
      <c r="C4" s="15" t="s">
        <v>97</v>
      </c>
    </row>
    <row r="5" spans="1:3" ht="12.75" customHeight="1">
      <c r="A5" s="1"/>
      <c r="B5" s="2"/>
      <c r="C5" s="15" t="s">
        <v>132</v>
      </c>
    </row>
    <row r="6" spans="1:3" ht="12.75" customHeight="1">
      <c r="A6" s="1"/>
      <c r="B6" s="2"/>
      <c r="C6" s="15" t="s">
        <v>133</v>
      </c>
    </row>
    <row r="7" spans="1:3" ht="15" customHeight="1">
      <c r="A7" s="46" t="s">
        <v>151</v>
      </c>
      <c r="B7" s="46"/>
      <c r="C7" s="46"/>
    </row>
    <row r="8" spans="1:3" ht="12.75" customHeight="1">
      <c r="A8" s="1"/>
      <c r="B8" s="2"/>
      <c r="C8" s="29" t="s">
        <v>91</v>
      </c>
    </row>
    <row r="9" spans="1:3" ht="12.75">
      <c r="A9" s="44" t="s">
        <v>0</v>
      </c>
      <c r="B9" s="44" t="s">
        <v>1</v>
      </c>
      <c r="C9" s="44" t="s">
        <v>2</v>
      </c>
    </row>
    <row r="10" spans="1:3" ht="16.5" customHeight="1">
      <c r="A10" s="44"/>
      <c r="B10" s="44"/>
      <c r="C10" s="44"/>
    </row>
    <row r="11" spans="1:3" ht="12.75">
      <c r="A11" s="7" t="s">
        <v>3</v>
      </c>
      <c r="B11" s="5"/>
      <c r="C11" s="38">
        <f>SUM(C12:C31)</f>
        <v>7590973.420000001</v>
      </c>
    </row>
    <row r="12" spans="1:3" ht="56.25">
      <c r="A12" s="4" t="s">
        <v>71</v>
      </c>
      <c r="B12" s="5" t="s">
        <v>70</v>
      </c>
      <c r="C12" s="6">
        <v>66865.65</v>
      </c>
    </row>
    <row r="13" spans="1:3" ht="22.5">
      <c r="A13" s="7" t="s">
        <v>5</v>
      </c>
      <c r="B13" s="5" t="s">
        <v>72</v>
      </c>
      <c r="C13" s="6">
        <v>38214</v>
      </c>
    </row>
    <row r="14" spans="1:3" ht="22.5">
      <c r="A14" s="7" t="s">
        <v>52</v>
      </c>
      <c r="B14" s="5" t="s">
        <v>53</v>
      </c>
      <c r="C14" s="6">
        <v>56882.92</v>
      </c>
    </row>
    <row r="15" spans="1:3" ht="22.5">
      <c r="A15" s="7" t="s">
        <v>78</v>
      </c>
      <c r="B15" s="5" t="s">
        <v>77</v>
      </c>
      <c r="C15" s="6">
        <v>361987.59</v>
      </c>
    </row>
    <row r="16" spans="1:3" ht="22.5">
      <c r="A16" s="7" t="s">
        <v>79</v>
      </c>
      <c r="B16" s="5" t="s">
        <v>80</v>
      </c>
      <c r="C16" s="6">
        <v>324526.01</v>
      </c>
    </row>
    <row r="17" spans="1:3" ht="22.5">
      <c r="A17" s="4" t="s">
        <v>54</v>
      </c>
      <c r="B17" s="5" t="s">
        <v>55</v>
      </c>
      <c r="C17" s="6">
        <v>14600</v>
      </c>
    </row>
    <row r="18" spans="1:3" ht="12.75" hidden="1">
      <c r="A18" s="4"/>
      <c r="B18" s="5"/>
      <c r="C18" s="6"/>
    </row>
    <row r="19" spans="1:3" ht="12.75" hidden="1">
      <c r="A19" s="4"/>
      <c r="B19" s="5"/>
      <c r="C19" s="6"/>
    </row>
    <row r="20" spans="1:3" ht="0.75" customHeight="1" hidden="1">
      <c r="A20" s="4"/>
      <c r="B20" s="5"/>
      <c r="C20" s="6"/>
    </row>
    <row r="21" spans="1:3" ht="24.75" customHeight="1">
      <c r="A21" s="4" t="s">
        <v>138</v>
      </c>
      <c r="B21" s="5" t="s">
        <v>139</v>
      </c>
      <c r="C21" s="40">
        <v>-191.35</v>
      </c>
    </row>
    <row r="22" spans="1:3" ht="21.75" customHeight="1">
      <c r="A22" s="4" t="s">
        <v>112</v>
      </c>
      <c r="B22" s="5" t="s">
        <v>113</v>
      </c>
      <c r="C22" s="6">
        <v>24000</v>
      </c>
    </row>
    <row r="23" spans="1:3" ht="21.75" customHeight="1">
      <c r="A23" s="7" t="s">
        <v>146</v>
      </c>
      <c r="B23" s="5" t="s">
        <v>147</v>
      </c>
      <c r="C23" s="43">
        <v>27920</v>
      </c>
    </row>
    <row r="24" spans="1:3" ht="22.5">
      <c r="A24" s="7" t="s">
        <v>56</v>
      </c>
      <c r="B24" s="5" t="s">
        <v>100</v>
      </c>
      <c r="C24" s="6">
        <v>604600</v>
      </c>
    </row>
    <row r="25" spans="1:3" ht="22.5">
      <c r="A25" s="7" t="s">
        <v>148</v>
      </c>
      <c r="B25" s="5" t="s">
        <v>149</v>
      </c>
      <c r="C25" s="6">
        <v>24046</v>
      </c>
    </row>
    <row r="26" spans="1:3" ht="22.5">
      <c r="A26" s="7" t="s">
        <v>115</v>
      </c>
      <c r="B26" s="5" t="s">
        <v>114</v>
      </c>
      <c r="C26" s="6">
        <v>3608665</v>
      </c>
    </row>
    <row r="27" spans="1:3" ht="33.75">
      <c r="A27" s="7" t="s">
        <v>116</v>
      </c>
      <c r="B27" s="5" t="s">
        <v>117</v>
      </c>
      <c r="C27" s="6">
        <v>89000</v>
      </c>
    </row>
    <row r="28" spans="1:3" ht="22.5">
      <c r="A28" s="7" t="s">
        <v>98</v>
      </c>
      <c r="B28" s="5" t="s">
        <v>101</v>
      </c>
      <c r="C28" s="6">
        <v>180</v>
      </c>
    </row>
    <row r="29" spans="1:3" ht="33.75">
      <c r="A29" s="7" t="s">
        <v>57</v>
      </c>
      <c r="B29" s="5" t="s">
        <v>102</v>
      </c>
      <c r="C29" s="6">
        <v>113303</v>
      </c>
    </row>
    <row r="30" spans="1:3" ht="45">
      <c r="A30" s="7" t="s">
        <v>58</v>
      </c>
      <c r="B30" s="5" t="s">
        <v>103</v>
      </c>
      <c r="C30" s="6">
        <v>2342945.4</v>
      </c>
    </row>
    <row r="31" spans="1:3" ht="12.75" customHeight="1">
      <c r="A31" s="7" t="s">
        <v>130</v>
      </c>
      <c r="B31" s="5" t="s">
        <v>131</v>
      </c>
      <c r="C31" s="6">
        <v>-106570.8</v>
      </c>
    </row>
  </sheetData>
  <sheetProtection/>
  <mergeCells count="5">
    <mergeCell ref="C9:C10"/>
    <mergeCell ref="A9:A10"/>
    <mergeCell ref="B9:B10"/>
    <mergeCell ref="A4:B4"/>
    <mergeCell ref="A7:C7"/>
  </mergeCells>
  <printOptions/>
  <pageMargins left="0.5905511811023623" right="0.33" top="0.18" bottom="0.17" header="0" footer="0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zoomScalePageLayoutView="0" workbookViewId="0" topLeftCell="A56">
      <selection activeCell="A66" sqref="A66:C66"/>
    </sheetView>
  </sheetViews>
  <sheetFormatPr defaultColWidth="9.00390625" defaultRowHeight="12.75" customHeight="1"/>
  <cols>
    <col min="1" max="1" width="44.75390625" style="0" customWidth="1"/>
    <col min="2" max="2" width="19.375" style="0" customWidth="1"/>
    <col min="3" max="3" width="35.625" style="0" customWidth="1"/>
    <col min="4" max="8" width="16.75390625" style="0" customWidth="1"/>
  </cols>
  <sheetData>
    <row r="1" spans="1:3" ht="12.75" customHeight="1">
      <c r="A1" s="8"/>
      <c r="B1" s="8"/>
      <c r="C1" s="3" t="s">
        <v>6</v>
      </c>
    </row>
    <row r="2" spans="1:3" ht="12.75" customHeight="1">
      <c r="A2" s="8"/>
      <c r="B2" s="8"/>
      <c r="C2" s="15" t="s">
        <v>92</v>
      </c>
    </row>
    <row r="3" spans="1:3" ht="12.75" customHeight="1">
      <c r="A3" s="8"/>
      <c r="B3" s="8"/>
      <c r="C3" s="15" t="s">
        <v>51</v>
      </c>
    </row>
    <row r="4" spans="1:3" ht="12.75" customHeight="1">
      <c r="A4" s="45"/>
      <c r="B4" s="45"/>
      <c r="C4" s="15" t="s">
        <v>96</v>
      </c>
    </row>
    <row r="5" spans="1:3" ht="12.75" customHeight="1">
      <c r="A5" s="1"/>
      <c r="B5" s="2"/>
      <c r="C5" s="15" t="s">
        <v>132</v>
      </c>
    </row>
    <row r="6" spans="1:3" ht="12.75" customHeight="1">
      <c r="A6" s="1"/>
      <c r="B6" s="2"/>
      <c r="C6" s="15" t="s">
        <v>133</v>
      </c>
    </row>
    <row r="7" spans="1:3" ht="24" customHeight="1">
      <c r="A7" s="48" t="s">
        <v>150</v>
      </c>
      <c r="B7" s="48"/>
      <c r="C7" s="48"/>
    </row>
    <row r="8" spans="1:3" ht="12.75" customHeight="1">
      <c r="A8" s="1"/>
      <c r="B8" s="2"/>
      <c r="C8" s="29" t="s">
        <v>91</v>
      </c>
    </row>
    <row r="9" spans="1:3" ht="12.75">
      <c r="A9" s="47" t="s">
        <v>0</v>
      </c>
      <c r="B9" s="47" t="s">
        <v>8</v>
      </c>
      <c r="C9" s="47" t="s">
        <v>2</v>
      </c>
    </row>
    <row r="10" spans="1:3" ht="22.5" customHeight="1">
      <c r="A10" s="47"/>
      <c r="B10" s="47"/>
      <c r="C10" s="47"/>
    </row>
    <row r="11" spans="1:3" ht="16.5" customHeight="1">
      <c r="A11" s="34" t="s">
        <v>9</v>
      </c>
      <c r="B11" s="33"/>
      <c r="C11" s="35">
        <f>SUM(C12+C56)</f>
        <v>7590973.420000001</v>
      </c>
    </row>
    <row r="12" spans="1:3" ht="12.75">
      <c r="A12" s="31" t="s">
        <v>10</v>
      </c>
      <c r="B12" s="32" t="s">
        <v>11</v>
      </c>
      <c r="C12" s="30">
        <f>SUM(C13+C19+C22+C34+C46+C51+C54)</f>
        <v>914804.8200000002</v>
      </c>
    </row>
    <row r="13" spans="1:3" ht="12.75">
      <c r="A13" s="31" t="s">
        <v>12</v>
      </c>
      <c r="B13" s="32" t="s">
        <v>13</v>
      </c>
      <c r="C13" s="30">
        <f>SUM(C14)</f>
        <v>66865.65</v>
      </c>
    </row>
    <row r="14" spans="1:3" ht="12.75">
      <c r="A14" s="31" t="s">
        <v>14</v>
      </c>
      <c r="B14" s="32" t="s">
        <v>15</v>
      </c>
      <c r="C14" s="30">
        <f>SUM(C15)</f>
        <v>66865.65</v>
      </c>
    </row>
    <row r="15" spans="1:3" ht="56.25">
      <c r="A15" s="4" t="s">
        <v>71</v>
      </c>
      <c r="B15" s="5" t="s">
        <v>73</v>
      </c>
      <c r="C15" s="6">
        <v>66865.65</v>
      </c>
    </row>
    <row r="16" spans="1:3" ht="56.25">
      <c r="A16" s="4" t="s">
        <v>74</v>
      </c>
      <c r="B16" s="5" t="s">
        <v>75</v>
      </c>
      <c r="C16" s="6">
        <v>66763.29</v>
      </c>
    </row>
    <row r="17" spans="1:3" ht="59.25" customHeight="1">
      <c r="A17" s="4" t="s">
        <v>104</v>
      </c>
      <c r="B17" s="5" t="s">
        <v>105</v>
      </c>
      <c r="C17" s="6">
        <v>0.05</v>
      </c>
    </row>
    <row r="18" spans="1:3" ht="60" customHeight="1">
      <c r="A18" s="4" t="s">
        <v>106</v>
      </c>
      <c r="B18" s="5" t="s">
        <v>107</v>
      </c>
      <c r="C18" s="6">
        <v>102.31</v>
      </c>
    </row>
    <row r="19" spans="1:3" ht="12.75">
      <c r="A19" s="31" t="s">
        <v>16</v>
      </c>
      <c r="B19" s="32" t="s">
        <v>17</v>
      </c>
      <c r="C19" s="30">
        <f>SUM(C20)</f>
        <v>38214</v>
      </c>
    </row>
    <row r="20" spans="1:3" ht="12.75">
      <c r="A20" s="7" t="s">
        <v>5</v>
      </c>
      <c r="B20" s="5" t="s">
        <v>18</v>
      </c>
      <c r="C20" s="6">
        <f>SUM(C21:C21)</f>
        <v>38214</v>
      </c>
    </row>
    <row r="21" spans="1:3" ht="12.75">
      <c r="A21" s="7" t="s">
        <v>19</v>
      </c>
      <c r="B21" s="5" t="s">
        <v>76</v>
      </c>
      <c r="C21" s="6">
        <v>38214</v>
      </c>
    </row>
    <row r="22" spans="1:3" ht="12.75">
      <c r="A22" s="31" t="s">
        <v>20</v>
      </c>
      <c r="B22" s="32" t="s">
        <v>21</v>
      </c>
      <c r="C22" s="30">
        <f>SUM(C23+C27)</f>
        <v>743396.5200000001</v>
      </c>
    </row>
    <row r="23" spans="1:3" ht="12.75">
      <c r="A23" s="7" t="s">
        <v>52</v>
      </c>
      <c r="B23" s="5" t="s">
        <v>59</v>
      </c>
      <c r="C23" s="6">
        <f>SUM(C24:C26)</f>
        <v>56882.92</v>
      </c>
    </row>
    <row r="24" spans="1:3" ht="12.75">
      <c r="A24" s="7" t="s">
        <v>60</v>
      </c>
      <c r="B24" s="5" t="s">
        <v>61</v>
      </c>
      <c r="C24" s="6">
        <v>55643.95</v>
      </c>
    </row>
    <row r="25" spans="1:3" ht="12.75">
      <c r="A25" s="7" t="s">
        <v>62</v>
      </c>
      <c r="B25" s="5" t="s">
        <v>118</v>
      </c>
      <c r="C25" s="6">
        <v>1238.97</v>
      </c>
    </row>
    <row r="26" spans="1:3" ht="6" customHeight="1">
      <c r="A26" s="7"/>
      <c r="B26" s="5"/>
      <c r="C26" s="6"/>
    </row>
    <row r="27" spans="1:3" ht="12.75">
      <c r="A27" s="31" t="s">
        <v>86</v>
      </c>
      <c r="B27" s="32" t="s">
        <v>82</v>
      </c>
      <c r="C27" s="30">
        <f>SUM(C28+C31)</f>
        <v>686513.6000000001</v>
      </c>
    </row>
    <row r="28" spans="1:3" ht="22.5">
      <c r="A28" s="7" t="s">
        <v>78</v>
      </c>
      <c r="B28" s="5" t="s">
        <v>83</v>
      </c>
      <c r="C28" s="6">
        <f>SUM(C29:C30)</f>
        <v>361987.59</v>
      </c>
    </row>
    <row r="29" spans="1:3" ht="33.75">
      <c r="A29" s="7" t="s">
        <v>84</v>
      </c>
      <c r="B29" s="5" t="s">
        <v>81</v>
      </c>
      <c r="C29" s="6">
        <v>361168</v>
      </c>
    </row>
    <row r="30" spans="1:3" ht="33.75">
      <c r="A30" s="7" t="s">
        <v>85</v>
      </c>
      <c r="B30" s="5" t="s">
        <v>119</v>
      </c>
      <c r="C30" s="6">
        <v>819.59</v>
      </c>
    </row>
    <row r="31" spans="1:3" ht="12.75">
      <c r="A31" s="31" t="s">
        <v>79</v>
      </c>
      <c r="B31" s="32" t="s">
        <v>88</v>
      </c>
      <c r="C31" s="30">
        <f>SUM(C32:C33)</f>
        <v>324526.01</v>
      </c>
    </row>
    <row r="32" spans="1:3" ht="33.75">
      <c r="A32" s="7" t="s">
        <v>87</v>
      </c>
      <c r="B32" s="5" t="s">
        <v>89</v>
      </c>
      <c r="C32" s="6">
        <v>322037.48</v>
      </c>
    </row>
    <row r="33" spans="1:3" ht="33.75">
      <c r="A33" s="7" t="s">
        <v>90</v>
      </c>
      <c r="B33" s="5" t="s">
        <v>120</v>
      </c>
      <c r="C33" s="6">
        <v>2488.53</v>
      </c>
    </row>
    <row r="34" spans="1:3" ht="12.75">
      <c r="A34" s="31" t="s">
        <v>22</v>
      </c>
      <c r="B34" s="32" t="s">
        <v>23</v>
      </c>
      <c r="C34" s="30">
        <f>SUM(C35)</f>
        <v>14600</v>
      </c>
    </row>
    <row r="35" spans="1:3" ht="22.5">
      <c r="A35" s="4" t="s">
        <v>54</v>
      </c>
      <c r="B35" s="5" t="s">
        <v>63</v>
      </c>
      <c r="C35" s="6">
        <f>SUM(C36)</f>
        <v>14600</v>
      </c>
    </row>
    <row r="36" spans="1:3" ht="26.25" customHeight="1">
      <c r="A36" s="4" t="s">
        <v>54</v>
      </c>
      <c r="B36" s="5" t="s">
        <v>64</v>
      </c>
      <c r="C36" s="6">
        <v>14600</v>
      </c>
    </row>
    <row r="37" spans="1:3" ht="12.75" hidden="1">
      <c r="A37" s="31"/>
      <c r="B37" s="32"/>
      <c r="C37" s="30"/>
    </row>
    <row r="38" spans="1:3" ht="12.75" hidden="1">
      <c r="A38" s="4"/>
      <c r="B38" s="5"/>
      <c r="C38" s="6"/>
    </row>
    <row r="39" spans="1:3" ht="12.75" hidden="1">
      <c r="A39" s="4"/>
      <c r="B39" s="5"/>
      <c r="C39" s="6"/>
    </row>
    <row r="40" spans="1:3" ht="1.5" customHeight="1" hidden="1">
      <c r="A40" s="4"/>
      <c r="B40" s="5"/>
      <c r="C40" s="6"/>
    </row>
    <row r="41" spans="1:3" ht="4.5" customHeight="1" hidden="1">
      <c r="A41" s="4"/>
      <c r="B41" s="5"/>
      <c r="C41" s="6"/>
    </row>
    <row r="42" spans="1:3" ht="2.25" customHeight="1" hidden="1">
      <c r="A42" s="4"/>
      <c r="B42" s="5"/>
      <c r="C42" s="6"/>
    </row>
    <row r="43" spans="1:3" ht="25.5" customHeight="1" hidden="1">
      <c r="A43" s="36"/>
      <c r="B43" s="32"/>
      <c r="C43" s="30"/>
    </row>
    <row r="44" spans="1:3" ht="1.5" customHeight="1" hidden="1">
      <c r="A44" s="4"/>
      <c r="B44" s="5"/>
      <c r="C44" s="6"/>
    </row>
    <row r="45" spans="1:3" ht="18.75" customHeight="1" hidden="1">
      <c r="A45" s="36"/>
      <c r="B45" s="32"/>
      <c r="C45" s="30"/>
    </row>
    <row r="46" spans="1:3" ht="41.25" customHeight="1">
      <c r="A46" s="36" t="s">
        <v>134</v>
      </c>
      <c r="B46" s="32" t="s">
        <v>135</v>
      </c>
      <c r="C46" s="39">
        <f>SUM(C47)</f>
        <v>-191.35</v>
      </c>
    </row>
    <row r="47" spans="1:3" ht="18.75" customHeight="1">
      <c r="A47" s="36" t="s">
        <v>136</v>
      </c>
      <c r="B47" s="32" t="s">
        <v>137</v>
      </c>
      <c r="C47" s="39">
        <f>SUM(C48)</f>
        <v>-191.35</v>
      </c>
    </row>
    <row r="48" spans="1:3" ht="36.75" customHeight="1">
      <c r="A48" s="36" t="s">
        <v>138</v>
      </c>
      <c r="B48" s="32" t="s">
        <v>139</v>
      </c>
      <c r="C48" s="39">
        <f>SUM(C49:C50)</f>
        <v>-191.35</v>
      </c>
    </row>
    <row r="49" spans="1:3" ht="59.25" customHeight="1">
      <c r="A49" s="4" t="s">
        <v>140</v>
      </c>
      <c r="B49" s="32" t="s">
        <v>141</v>
      </c>
      <c r="C49" s="40">
        <v>-186.76</v>
      </c>
    </row>
    <row r="50" spans="1:3" ht="36" customHeight="1">
      <c r="A50" s="4" t="s">
        <v>142</v>
      </c>
      <c r="B50" s="32" t="s">
        <v>143</v>
      </c>
      <c r="C50" s="40">
        <v>-4.59</v>
      </c>
    </row>
    <row r="51" spans="1:3" ht="35.25" customHeight="1">
      <c r="A51" s="36" t="s">
        <v>121</v>
      </c>
      <c r="B51" s="32" t="s">
        <v>122</v>
      </c>
      <c r="C51" s="30">
        <f>SUM(C53)</f>
        <v>24000</v>
      </c>
    </row>
    <row r="52" spans="1:3" ht="3" customHeight="1" hidden="1">
      <c r="A52" s="37"/>
      <c r="B52" s="32"/>
      <c r="C52" s="30"/>
    </row>
    <row r="53" spans="1:3" ht="30" customHeight="1">
      <c r="A53" s="7" t="s">
        <v>112</v>
      </c>
      <c r="B53" s="5" t="s">
        <v>123</v>
      </c>
      <c r="C53" s="6">
        <v>24000</v>
      </c>
    </row>
    <row r="54" spans="1:5" ht="30" customHeight="1">
      <c r="A54" s="31" t="s">
        <v>144</v>
      </c>
      <c r="B54" s="32" t="s">
        <v>145</v>
      </c>
      <c r="C54" s="42">
        <f>SUM(C55)</f>
        <v>27920</v>
      </c>
      <c r="E54" s="41"/>
    </row>
    <row r="55" spans="1:5" ht="30" customHeight="1">
      <c r="A55" s="7" t="s">
        <v>146</v>
      </c>
      <c r="B55" s="5" t="s">
        <v>147</v>
      </c>
      <c r="C55" s="43">
        <v>27920</v>
      </c>
      <c r="E55" s="41"/>
    </row>
    <row r="56" spans="1:3" ht="12.75">
      <c r="A56" s="31" t="s">
        <v>24</v>
      </c>
      <c r="B56" s="32" t="s">
        <v>25</v>
      </c>
      <c r="C56" s="30">
        <f>SUM(C57+C65)</f>
        <v>6676168.600000001</v>
      </c>
    </row>
    <row r="57" spans="1:3" ht="31.5">
      <c r="A57" s="31" t="s">
        <v>26</v>
      </c>
      <c r="B57" s="32" t="s">
        <v>27</v>
      </c>
      <c r="C57" s="30">
        <f>SUM(C58:C64)</f>
        <v>6782739.4</v>
      </c>
    </row>
    <row r="58" spans="1:3" ht="22.5">
      <c r="A58" s="7" t="s">
        <v>56</v>
      </c>
      <c r="B58" s="5" t="s">
        <v>108</v>
      </c>
      <c r="C58" s="6">
        <v>604600</v>
      </c>
    </row>
    <row r="59" spans="1:5" ht="22.5">
      <c r="A59" s="7" t="s">
        <v>148</v>
      </c>
      <c r="B59" s="5" t="s">
        <v>149</v>
      </c>
      <c r="C59" s="6">
        <v>24046</v>
      </c>
      <c r="D59" s="41"/>
      <c r="E59" s="41"/>
    </row>
    <row r="60" spans="1:3" ht="33.75">
      <c r="A60" s="7" t="s">
        <v>124</v>
      </c>
      <c r="B60" s="5" t="s">
        <v>125</v>
      </c>
      <c r="C60" s="6">
        <v>3608665</v>
      </c>
    </row>
    <row r="61" spans="1:3" ht="33.75">
      <c r="A61" s="7" t="s">
        <v>126</v>
      </c>
      <c r="B61" s="5" t="s">
        <v>127</v>
      </c>
      <c r="C61" s="6">
        <v>89000</v>
      </c>
    </row>
    <row r="62" spans="1:3" ht="33.75">
      <c r="A62" s="7" t="s">
        <v>99</v>
      </c>
      <c r="B62" s="5" t="s">
        <v>109</v>
      </c>
      <c r="C62" s="6">
        <v>180</v>
      </c>
    </row>
    <row r="63" spans="1:3" ht="33.75">
      <c r="A63" s="7" t="s">
        <v>57</v>
      </c>
      <c r="B63" s="5" t="s">
        <v>110</v>
      </c>
      <c r="C63" s="6">
        <v>113303</v>
      </c>
    </row>
    <row r="64" spans="1:3" ht="45">
      <c r="A64" s="7" t="s">
        <v>58</v>
      </c>
      <c r="B64" s="5" t="s">
        <v>111</v>
      </c>
      <c r="C64" s="6">
        <v>2342945.4</v>
      </c>
    </row>
    <row r="65" spans="1:3" ht="38.25" customHeight="1">
      <c r="A65" s="31" t="s">
        <v>128</v>
      </c>
      <c r="B65" s="32" t="s">
        <v>129</v>
      </c>
      <c r="C65" s="30">
        <f>SUM(C66)</f>
        <v>-106570.8</v>
      </c>
    </row>
    <row r="66" spans="1:3" ht="41.25" customHeight="1">
      <c r="A66" s="7" t="s">
        <v>130</v>
      </c>
      <c r="B66" s="5" t="s">
        <v>131</v>
      </c>
      <c r="C66" s="6">
        <v>-106570.8</v>
      </c>
    </row>
  </sheetData>
  <sheetProtection/>
  <mergeCells count="5">
    <mergeCell ref="C9:C10"/>
    <mergeCell ref="A9:A10"/>
    <mergeCell ref="B9:B10"/>
    <mergeCell ref="A4:B4"/>
    <mergeCell ref="A7:C7"/>
  </mergeCells>
  <printOptions/>
  <pageMargins left="0.5905511811023623" right="0.19" top="0.5905511811023623" bottom="0.5905511811023623" header="0" footer="0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D27" sqref="D27"/>
    </sheetView>
  </sheetViews>
  <sheetFormatPr defaultColWidth="8.00390625" defaultRowHeight="12.75"/>
  <cols>
    <col min="1" max="1" width="36.00390625" style="9" customWidth="1"/>
    <col min="2" max="2" width="31.375" style="10" customWidth="1"/>
    <col min="3" max="3" width="11.125" style="9" customWidth="1"/>
    <col min="4" max="4" width="29.00390625" style="12" customWidth="1"/>
    <col min="5" max="16384" width="8.00390625" style="12" customWidth="1"/>
  </cols>
  <sheetData>
    <row r="1" spans="1:4" s="9" customFormat="1" ht="11.25">
      <c r="A1" s="13"/>
      <c r="B1" s="3" t="s">
        <v>28</v>
      </c>
      <c r="C1" s="3"/>
      <c r="D1" s="3"/>
    </row>
    <row r="2" spans="1:4" s="9" customFormat="1" ht="11.25">
      <c r="A2" s="13"/>
      <c r="B2" s="15" t="s">
        <v>92</v>
      </c>
      <c r="C2" s="15"/>
      <c r="D2" s="15"/>
    </row>
    <row r="3" spans="1:4" s="9" customFormat="1" ht="11.25">
      <c r="A3" s="13"/>
      <c r="B3" s="15" t="s">
        <v>51</v>
      </c>
      <c r="C3" s="15"/>
      <c r="D3" s="15"/>
    </row>
    <row r="4" spans="1:4" s="9" customFormat="1" ht="11.25">
      <c r="A4" s="13"/>
      <c r="B4" s="15" t="s">
        <v>95</v>
      </c>
      <c r="C4" s="15"/>
      <c r="D4" s="15"/>
    </row>
    <row r="5" spans="1:4" s="9" customFormat="1" ht="11.25">
      <c r="A5" s="13"/>
      <c r="B5" s="15" t="s">
        <v>152</v>
      </c>
      <c r="C5" s="15"/>
      <c r="D5" s="15"/>
    </row>
    <row r="6" spans="1:4" s="9" customFormat="1" ht="11.25">
      <c r="A6" s="13"/>
      <c r="B6" s="15" t="s">
        <v>153</v>
      </c>
      <c r="C6" s="15"/>
      <c r="D6" s="15"/>
    </row>
    <row r="7" spans="1:3" s="9" customFormat="1" ht="27" customHeight="1">
      <c r="A7" s="49" t="s">
        <v>154</v>
      </c>
      <c r="B7" s="49"/>
      <c r="C7" s="49"/>
    </row>
    <row r="8" spans="1:3" s="9" customFormat="1" ht="11.25">
      <c r="A8" s="13"/>
      <c r="B8" s="14"/>
      <c r="C8" s="18" t="s">
        <v>7</v>
      </c>
    </row>
    <row r="9" spans="1:3" s="11" customFormat="1" ht="11.25">
      <c r="A9" s="24" t="s">
        <v>29</v>
      </c>
      <c r="B9" s="25" t="s">
        <v>1</v>
      </c>
      <c r="C9" s="24" t="s">
        <v>2</v>
      </c>
    </row>
    <row r="10" spans="1:3" ht="22.5">
      <c r="A10" s="26" t="s">
        <v>30</v>
      </c>
      <c r="B10" s="28" t="s">
        <v>31</v>
      </c>
      <c r="C10" s="27">
        <v>47714.1</v>
      </c>
    </row>
    <row r="11" spans="1:3" ht="22.5">
      <c r="A11" s="26" t="s">
        <v>32</v>
      </c>
      <c r="B11" s="28" t="s">
        <v>65</v>
      </c>
      <c r="C11" s="27">
        <v>-7590973.42</v>
      </c>
    </row>
    <row r="12" spans="1:3" ht="22.5">
      <c r="A12" s="26" t="s">
        <v>33</v>
      </c>
      <c r="B12" s="28" t="s">
        <v>66</v>
      </c>
      <c r="C12" s="27">
        <v>7638687.52</v>
      </c>
    </row>
  </sheetData>
  <sheetProtection/>
  <mergeCells count="1">
    <mergeCell ref="A7:C7"/>
  </mergeCells>
  <printOptions/>
  <pageMargins left="1.03" right="0.39370078740157477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35.00390625" style="0" customWidth="1"/>
    <col min="2" max="2" width="36.625" style="0" customWidth="1"/>
    <col min="3" max="3" width="11.75390625" style="0" customWidth="1"/>
  </cols>
  <sheetData>
    <row r="1" spans="1:3" ht="12.75">
      <c r="A1" s="13"/>
      <c r="B1" s="3" t="s">
        <v>69</v>
      </c>
      <c r="C1" s="3"/>
    </row>
    <row r="2" spans="1:3" ht="12.75">
      <c r="A2" s="13"/>
      <c r="B2" s="15" t="s">
        <v>93</v>
      </c>
      <c r="C2" s="15"/>
    </row>
    <row r="3" spans="1:3" ht="12.75">
      <c r="A3" s="13"/>
      <c r="B3" s="15" t="s">
        <v>51</v>
      </c>
      <c r="C3" s="15"/>
    </row>
    <row r="4" spans="1:3" ht="12.75">
      <c r="A4" s="13"/>
      <c r="B4" s="15" t="s">
        <v>94</v>
      </c>
      <c r="C4" s="15"/>
    </row>
    <row r="5" spans="1:3" ht="12.75">
      <c r="A5" s="13"/>
      <c r="B5" s="15" t="s">
        <v>155</v>
      </c>
      <c r="C5" s="15"/>
    </row>
    <row r="6" spans="1:3" ht="12.75">
      <c r="A6" s="13"/>
      <c r="B6" s="15" t="s">
        <v>153</v>
      </c>
      <c r="C6" s="15"/>
    </row>
    <row r="7" spans="1:3" ht="49.5" customHeight="1">
      <c r="A7" s="49" t="s">
        <v>156</v>
      </c>
      <c r="B7" s="49"/>
      <c r="C7" s="49"/>
    </row>
    <row r="8" spans="1:3" ht="12.75">
      <c r="A8" s="16"/>
      <c r="B8" s="17"/>
      <c r="C8" s="18" t="s">
        <v>91</v>
      </c>
    </row>
    <row r="9" spans="1:3" ht="12.75">
      <c r="A9" s="19" t="s">
        <v>29</v>
      </c>
      <c r="B9" s="20" t="s">
        <v>1</v>
      </c>
      <c r="C9" s="19" t="s">
        <v>2</v>
      </c>
    </row>
    <row r="10" spans="1:3" ht="22.5" customHeight="1">
      <c r="A10" s="21" t="s">
        <v>30</v>
      </c>
      <c r="B10" s="22" t="s">
        <v>41</v>
      </c>
      <c r="C10" s="23">
        <v>47714.1</v>
      </c>
    </row>
    <row r="11" spans="1:3" ht="24" customHeight="1">
      <c r="A11" s="21" t="s">
        <v>34</v>
      </c>
      <c r="B11" s="22" t="s">
        <v>42</v>
      </c>
      <c r="C11" s="23">
        <v>47714.1</v>
      </c>
    </row>
    <row r="12" spans="1:3" ht="16.5" customHeight="1">
      <c r="A12" s="21" t="s">
        <v>35</v>
      </c>
      <c r="B12" s="22" t="s">
        <v>43</v>
      </c>
      <c r="C12" s="23">
        <v>-7590973.42</v>
      </c>
    </row>
    <row r="13" spans="1:3" ht="15" customHeight="1">
      <c r="A13" s="21" t="s">
        <v>36</v>
      </c>
      <c r="B13" s="22" t="s">
        <v>44</v>
      </c>
      <c r="C13" s="23">
        <v>-7590973.42</v>
      </c>
    </row>
    <row r="14" spans="1:3" ht="22.5" customHeight="1">
      <c r="A14" s="21" t="s">
        <v>37</v>
      </c>
      <c r="B14" s="22" t="s">
        <v>45</v>
      </c>
      <c r="C14" s="23">
        <v>-7590973.42</v>
      </c>
    </row>
    <row r="15" spans="1:3" ht="24.75" customHeight="1">
      <c r="A15" s="21" t="s">
        <v>67</v>
      </c>
      <c r="B15" s="22" t="s">
        <v>46</v>
      </c>
      <c r="C15" s="23">
        <v>-7590973.42</v>
      </c>
    </row>
    <row r="16" spans="1:3" ht="13.5" customHeight="1">
      <c r="A16" s="21" t="s">
        <v>38</v>
      </c>
      <c r="B16" s="22" t="s">
        <v>47</v>
      </c>
      <c r="C16" s="23">
        <v>7638687.52</v>
      </c>
    </row>
    <row r="17" spans="1:3" ht="13.5" customHeight="1">
      <c r="A17" s="21" t="s">
        <v>39</v>
      </c>
      <c r="B17" s="22" t="s">
        <v>48</v>
      </c>
      <c r="C17" s="23">
        <v>7638687.52</v>
      </c>
    </row>
    <row r="18" spans="1:3" ht="24.75" customHeight="1">
      <c r="A18" s="21" t="s">
        <v>40</v>
      </c>
      <c r="B18" s="22" t="s">
        <v>49</v>
      </c>
      <c r="C18" s="23">
        <v>7638687.52</v>
      </c>
    </row>
    <row r="19" spans="1:3" ht="24.75" customHeight="1">
      <c r="A19" s="21" t="s">
        <v>68</v>
      </c>
      <c r="B19" s="22" t="s">
        <v>50</v>
      </c>
      <c r="C19" s="23">
        <v>7638687.52</v>
      </c>
    </row>
  </sheetData>
  <sheetProtection/>
  <mergeCells count="1">
    <mergeCell ref="A7:C7"/>
  </mergeCells>
  <printOptions/>
  <pageMargins left="1.0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2021-03-03T10:46:46Z</cp:lastPrinted>
  <dcterms:created xsi:type="dcterms:W3CDTF">2004-05-07T09:46:01Z</dcterms:created>
  <dcterms:modified xsi:type="dcterms:W3CDTF">2022-02-17T09:52:21Z</dcterms:modified>
  <cp:category/>
  <cp:version/>
  <cp:contentType/>
  <cp:contentStatus/>
</cp:coreProperties>
</file>