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480" windowHeight="9240" activeTab="0"/>
  </bookViews>
  <sheets>
    <sheet name="по целевым статьям 2020" sheetId="1" r:id="rId1"/>
  </sheets>
  <definedNames>
    <definedName name="_xlnm.Print_Area" localSheetId="0">'по целевым статьям 2020'!$A$1:$F$53</definedName>
  </definedNames>
  <calcPr fullCalcOnLoad="1"/>
</workbook>
</file>

<file path=xl/sharedStrings.xml><?xml version="1.0" encoding="utf-8"?>
<sst xmlns="http://schemas.openxmlformats.org/spreadsheetml/2006/main" count="169" uniqueCount="83">
  <si>
    <t>(рублей)</t>
  </si>
  <si>
    <t>Код функциональной классификации</t>
  </si>
  <si>
    <t>Наименование</t>
  </si>
  <si>
    <t>раздел</t>
  </si>
  <si>
    <t>подраздел</t>
  </si>
  <si>
    <t>целевая статья</t>
  </si>
  <si>
    <t>Сумма</t>
  </si>
  <si>
    <t>ВСЕГО</t>
  </si>
  <si>
    <t>01</t>
  </si>
  <si>
    <t>02</t>
  </si>
  <si>
    <t>100</t>
  </si>
  <si>
    <t>группа видов расходов</t>
  </si>
  <si>
    <t>200</t>
  </si>
  <si>
    <t>Непрограмные направления деятельности</t>
  </si>
  <si>
    <t>99 0 00 00000</t>
  </si>
  <si>
    <t>99 0 04 00000</t>
  </si>
  <si>
    <t>Финансовое обеспечение выполнения функций муниципальными органами (Расходы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</si>
  <si>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99 0 04 20401</t>
  </si>
  <si>
    <t>03</t>
  </si>
  <si>
    <t>04</t>
  </si>
  <si>
    <t>Финансовое обеспечение выполнения функций муниципальными органами (Закупка товаров, работ и услуг для обеспечения государственных (муниципальных) нужд)</t>
  </si>
  <si>
    <t>Финансовое обеспечение выполнения функций муниципальными органами (Иные бюджетные ассигнования)</t>
  </si>
  <si>
    <t>800</t>
  </si>
  <si>
    <t>05</t>
  </si>
  <si>
    <t>Уплата налога на имущество организаций, земельного и транспортного налогов</t>
  </si>
  <si>
    <t>99 0 04 20300</t>
  </si>
  <si>
    <t>91 0 00 00000</t>
  </si>
  <si>
    <t>99 0 04 51180</t>
  </si>
  <si>
    <t>10</t>
  </si>
  <si>
    <t>Расходы на реализацию мероприятий муниципальных программ (Расходы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</si>
  <si>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реализацию мероприятий муниципальных программ (Закупка товаров, работ и услуг для государственных (муниципальных) нужд)</t>
  </si>
  <si>
    <t>Расходы на реализацию муниципальных программ (Закупка товаров, работ и услуг для государственных (муниципальных) нужд)</t>
  </si>
  <si>
    <t>Подпрограмма "Уличное освещение в Нижнеусцелемовском сельском поселении на 2016-2020 годы"</t>
  </si>
  <si>
    <t>92 0 07 60000</t>
  </si>
  <si>
    <t>Закупка товаров,работ и услуг для государственных (муниципальных) нкжд</t>
  </si>
  <si>
    <t>Организация и проведение мероприятий в сфере культуры  (Закупка товаров, работ и услуг для государственных (муниципальных) нужд)</t>
  </si>
  <si>
    <t>08</t>
  </si>
  <si>
    <t>Организация и проведение мероприятий в сфере физической  культуры и спорта(Закупка товаров, работ и услуг для государственных (муниципальных) нужд)</t>
  </si>
  <si>
    <t>11</t>
  </si>
  <si>
    <t>94 0 07 51208</t>
  </si>
  <si>
    <t>Расходы общегосударственного характера</t>
  </si>
  <si>
    <t>91 0 07 00000</t>
  </si>
  <si>
    <t>92 0 07 00000</t>
  </si>
  <si>
    <t>94 0 07 00000</t>
  </si>
  <si>
    <t>Иные расходы на реализацию отраслевых мероприятий</t>
  </si>
  <si>
    <t>93 0 00 70000</t>
  </si>
  <si>
    <t>93 0 07 44008</t>
  </si>
  <si>
    <t>99 0 89 20401</t>
  </si>
  <si>
    <t>Муниципальная программа "Обеспечение пожарной безопасности на территории Нижнеусцелемовского сельского поселения на 2018-2020 годы"</t>
  </si>
  <si>
    <t>7100760990</t>
  </si>
  <si>
    <t>09</t>
  </si>
  <si>
    <t>13</t>
  </si>
  <si>
    <t>68 0 00 00000</t>
  </si>
  <si>
    <t>71 0 00 00000</t>
  </si>
  <si>
    <t>5600760990</t>
  </si>
  <si>
    <t>06</t>
  </si>
  <si>
    <t>Муниципальная программа "Повышение безопасности дорожного движения Нижнеусцелемовского сельского поселения в 2018-2020 годы""</t>
  </si>
  <si>
    <t>Муниципальная программа "Программа комплексного развития систем коммунальной инфраструктуры Нижнеусцелемовского сельского поселения на период до 2027 года"</t>
  </si>
  <si>
    <t>Создание административных комиссий и  определение перечня  должностных лиц ,уполномоченных составлять протоколы об административных правонарушениях</t>
  </si>
  <si>
    <t xml:space="preserve">Муниципальная программа "Комплексная программа по развитию культуры и массового спорта на  территории Нижнеусцелемовского сельского поселения на 2016-2020 годы" </t>
  </si>
  <si>
    <t>Муниципалная программа "Охрана окружающей среды Нижнеусцелемовского сельского поселения на 2018-2030 годы"</t>
  </si>
  <si>
    <t xml:space="preserve">Приложение  4  к Решению Совета депутатов Нижнеусцелемовского сельского поселения "О  внесении изменений в решение от 24.12.19г.№18"О бюджете Нижнеусцелемовского сельского поселения на 2020г и плановый период 2021-22 гг."                           </t>
  </si>
  <si>
    <t>Распределение бюджетных ассигнований по целевым статьям (муниципальным программам Нижнеусцелемовского сельского поселения и непрограммным направлениям деятельности), группам видов расходов, разделаи и подразделам классификации расходов бюджета  на 2020 год</t>
  </si>
  <si>
    <t>92 1 07 61008</t>
  </si>
  <si>
    <t>92 2 07 65008</t>
  </si>
  <si>
    <t>68 1 07 00120</t>
  </si>
  <si>
    <t>68 1 07 06050</t>
  </si>
  <si>
    <t>68 1 07 S0120</t>
  </si>
  <si>
    <t>91 1 07 79515</t>
  </si>
  <si>
    <t>99 0 04 99090</t>
  </si>
  <si>
    <t>99 0 07 04000</t>
  </si>
  <si>
    <t>МП "Газификация Уйского муниципального района на 2016-2020 годы"</t>
  </si>
  <si>
    <t>Капитальные вложения в объекты муниципальной собственности (Закупка товаров, работ и услуг для обеспечения государственных (муниципальных) нужд)</t>
  </si>
  <si>
    <t>7200960990</t>
  </si>
  <si>
    <t>400</t>
  </si>
  <si>
    <t>МП "Внесение в государственный кадастр недвижимости сведений о границах населенных пунктов Уйского муниципального района Челябинской области на 2017-2020 годы"</t>
  </si>
  <si>
    <t>85 0 00 00000</t>
  </si>
  <si>
    <t>Расходы за счет субсидии на проведение работ по описанию местоположения границ населенных пунктов Челябинской области</t>
  </si>
  <si>
    <t>85 0 07 00000</t>
  </si>
  <si>
    <t>Софинансирование расходов на проведение работ по описанию местоположения границ населенных пунктов Челябинской области за счет средств местного бюджета</t>
  </si>
  <si>
    <t>85 0 07 99320</t>
  </si>
  <si>
    <t>85 0 07 S9320</t>
  </si>
  <si>
    <t>560G243120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</si>
</sst>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0" fontId="0" fillId="0" borderId="10" xfId="0" applyBorder="1" applyAlignment="1">
      <alignment horizontal="left" vertical="center" wrapText="1"/>
    </xf>
    <xf numFmtId="3" fontId="0" fillId="0" borderId="10" xfId="0" applyNumberForma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textRotation="90" wrapText="1"/>
    </xf>
    <xf numFmtId="49" fontId="3" fillId="0" borderId="12" xfId="0" applyNumberFormat="1" applyFont="1" applyBorder="1" applyAlignment="1">
      <alignment horizontal="center" vertical="center" textRotation="90"/>
    </xf>
    <xf numFmtId="3" fontId="3" fillId="0" borderId="11" xfId="0" applyNumberFormat="1" applyFont="1" applyBorder="1" applyAlignment="1">
      <alignment horizontal="center" vertical="center"/>
    </xf>
    <xf numFmtId="0" fontId="4" fillId="33" borderId="12" xfId="0" applyFont="1" applyFill="1" applyBorder="1" applyAlignment="1">
      <alignment horizontal="left" vertical="center" wrapText="1"/>
    </xf>
    <xf numFmtId="49" fontId="0" fillId="33" borderId="12" xfId="0" applyNumberFormat="1" applyFill="1" applyBorder="1" applyAlignment="1">
      <alignment/>
    </xf>
    <xf numFmtId="49" fontId="0" fillId="0" borderId="12" xfId="0" applyNumberFormat="1" applyBorder="1" applyAlignment="1">
      <alignment horizontal="center"/>
    </xf>
    <xf numFmtId="49" fontId="3" fillId="0" borderId="1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4" fontId="0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left" vertical="center" wrapText="1"/>
    </xf>
    <xf numFmtId="4" fontId="5" fillId="0" borderId="12" xfId="0" applyNumberFormat="1" applyFon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left" vertical="center" wrapText="1"/>
    </xf>
    <xf numFmtId="0" fontId="6" fillId="0" borderId="0" xfId="0" applyFont="1" applyAlignment="1">
      <alignment wrapText="1"/>
    </xf>
    <xf numFmtId="0" fontId="0" fillId="0" borderId="13" xfId="0" applyBorder="1" applyAlignment="1">
      <alignment/>
    </xf>
    <xf numFmtId="4" fontId="5" fillId="0" borderId="13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1" fillId="0" borderId="12" xfId="0" applyFont="1" applyFill="1" applyBorder="1" applyAlignment="1">
      <alignment horizontal="left" vertical="center" wrapText="1"/>
    </xf>
    <xf numFmtId="49" fontId="11" fillId="0" borderId="12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 wrapText="1"/>
    </xf>
    <xf numFmtId="4" fontId="4" fillId="12" borderId="12" xfId="0" applyNumberFormat="1" applyFont="1" applyFill="1" applyBorder="1" applyAlignment="1">
      <alignment horizontal="center"/>
    </xf>
    <xf numFmtId="49" fontId="0" fillId="34" borderId="12" xfId="0" applyNumberFormat="1" applyFill="1" applyBorder="1" applyAlignment="1">
      <alignment horizontal="center"/>
    </xf>
    <xf numFmtId="4" fontId="31" fillId="0" borderId="12" xfId="0" applyNumberFormat="1" applyFont="1" applyBorder="1" applyAlignment="1">
      <alignment horizontal="center"/>
    </xf>
    <xf numFmtId="4" fontId="31" fillId="0" borderId="12" xfId="0" applyNumberFormat="1" applyFont="1" applyFill="1" applyBorder="1" applyAlignment="1">
      <alignment horizontal="center"/>
    </xf>
    <xf numFmtId="0" fontId="12" fillId="34" borderId="12" xfId="0" applyFont="1" applyFill="1" applyBorder="1" applyAlignment="1">
      <alignment horizontal="left" vertical="center" wrapText="1"/>
    </xf>
    <xf numFmtId="0" fontId="7" fillId="34" borderId="12" xfId="0" applyFont="1" applyFill="1" applyBorder="1" applyAlignment="1">
      <alignment horizontal="center"/>
    </xf>
    <xf numFmtId="49" fontId="4" fillId="34" borderId="12" xfId="0" applyNumberFormat="1" applyFont="1" applyFill="1" applyBorder="1" applyAlignment="1">
      <alignment horizontal="center"/>
    </xf>
    <xf numFmtId="4" fontId="4" fillId="34" borderId="12" xfId="0" applyNumberFormat="1" applyFont="1" applyFill="1" applyBorder="1" applyAlignment="1">
      <alignment horizontal="center"/>
    </xf>
    <xf numFmtId="49" fontId="11" fillId="34" borderId="12" xfId="0" applyNumberFormat="1" applyFont="1" applyFill="1" applyBorder="1" applyAlignment="1">
      <alignment horizontal="center"/>
    </xf>
    <xf numFmtId="4" fontId="5" fillId="34" borderId="12" xfId="0" applyNumberFormat="1" applyFont="1" applyFill="1" applyBorder="1" applyAlignment="1">
      <alignment horizontal="center"/>
    </xf>
    <xf numFmtId="49" fontId="0" fillId="34" borderId="12" xfId="0" applyNumberFormat="1" applyFont="1" applyFill="1" applyBorder="1" applyAlignment="1">
      <alignment horizontal="center"/>
    </xf>
    <xf numFmtId="4" fontId="0" fillId="34" borderId="12" xfId="0" applyNumberFormat="1" applyFont="1" applyFill="1" applyBorder="1" applyAlignment="1">
      <alignment horizontal="center"/>
    </xf>
    <xf numFmtId="49" fontId="40" fillId="12" borderId="12" xfId="0" applyNumberFormat="1" applyFont="1" applyFill="1" applyBorder="1" applyAlignment="1">
      <alignment horizontal="center"/>
    </xf>
    <xf numFmtId="4" fontId="32" fillId="12" borderId="12" xfId="0" applyNumberFormat="1" applyFont="1" applyFill="1" applyBorder="1" applyAlignment="1">
      <alignment horizontal="center"/>
    </xf>
    <xf numFmtId="0" fontId="10" fillId="12" borderId="12" xfId="0" applyFont="1" applyFill="1" applyBorder="1" applyAlignment="1">
      <alignment horizontal="left" vertical="center" wrapText="1"/>
    </xf>
    <xf numFmtId="49" fontId="7" fillId="34" borderId="12" xfId="0" applyNumberFormat="1" applyFont="1" applyFill="1" applyBorder="1" applyAlignment="1">
      <alignment horizontal="center"/>
    </xf>
    <xf numFmtId="49" fontId="9" fillId="34" borderId="12" xfId="0" applyNumberFormat="1" applyFont="1" applyFill="1" applyBorder="1" applyAlignment="1">
      <alignment horizontal="center"/>
    </xf>
    <xf numFmtId="4" fontId="9" fillId="34" borderId="12" xfId="0" applyNumberFormat="1" applyFont="1" applyFill="1" applyBorder="1" applyAlignment="1">
      <alignment horizontal="center"/>
    </xf>
    <xf numFmtId="49" fontId="31" fillId="34" borderId="12" xfId="0" applyNumberFormat="1" applyFont="1" applyFill="1" applyBorder="1" applyAlignment="1">
      <alignment horizontal="center"/>
    </xf>
    <xf numFmtId="4" fontId="4" fillId="33" borderId="12" xfId="0" applyNumberFormat="1" applyFont="1" applyFill="1" applyBorder="1" applyAlignment="1">
      <alignment horizontal="center"/>
    </xf>
    <xf numFmtId="49" fontId="13" fillId="34" borderId="12" xfId="0" applyNumberFormat="1" applyFont="1" applyFill="1" applyBorder="1" applyAlignment="1">
      <alignment horizontal="center"/>
    </xf>
    <xf numFmtId="0" fontId="10" fillId="0" borderId="12" xfId="0" applyFont="1" applyBorder="1" applyAlignment="1">
      <alignment horizontal="left" vertical="center" wrapText="1"/>
    </xf>
    <xf numFmtId="49" fontId="40" fillId="0" borderId="12" xfId="0" applyNumberFormat="1" applyFont="1" applyBorder="1" applyAlignment="1">
      <alignment horizontal="center"/>
    </xf>
    <xf numFmtId="4" fontId="9" fillId="0" borderId="12" xfId="0" applyNumberFormat="1" applyFont="1" applyBorder="1" applyAlignment="1">
      <alignment horizontal="center"/>
    </xf>
    <xf numFmtId="4" fontId="40" fillId="0" borderId="12" xfId="0" applyNumberFormat="1" applyFont="1" applyBorder="1" applyAlignment="1">
      <alignment horizontal="center"/>
    </xf>
    <xf numFmtId="0" fontId="14" fillId="12" borderId="12" xfId="0" applyFont="1" applyFill="1" applyBorder="1" applyAlignment="1">
      <alignment horizontal="left" vertical="center" wrapText="1"/>
    </xf>
    <xf numFmtId="4" fontId="40" fillId="12" borderId="12" xfId="0" applyNumberFormat="1" applyFont="1" applyFill="1" applyBorder="1" applyAlignment="1">
      <alignment horizontal="center"/>
    </xf>
    <xf numFmtId="49" fontId="9" fillId="12" borderId="12" xfId="0" applyNumberFormat="1" applyFont="1" applyFill="1" applyBorder="1" applyAlignment="1">
      <alignment horizontal="center"/>
    </xf>
    <xf numFmtId="4" fontId="9" fillId="12" borderId="12" xfId="0" applyNumberFormat="1" applyFont="1" applyFill="1" applyBorder="1" applyAlignment="1">
      <alignment horizontal="center"/>
    </xf>
    <xf numFmtId="49" fontId="0" fillId="12" borderId="12" xfId="0" applyNumberFormat="1" applyFill="1" applyBorder="1" applyAlignment="1">
      <alignment horizontal="center"/>
    </xf>
    <xf numFmtId="0" fontId="7" fillId="12" borderId="12" xfId="0" applyFont="1" applyFill="1" applyBorder="1" applyAlignment="1">
      <alignment horizontal="center"/>
    </xf>
    <xf numFmtId="49" fontId="4" fillId="12" borderId="12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" fontId="15" fillId="0" borderId="12" xfId="0" applyNumberFormat="1" applyFont="1" applyFill="1" applyBorder="1" applyAlignment="1">
      <alignment horizontal="center"/>
    </xf>
    <xf numFmtId="4" fontId="31" fillId="34" borderId="12" xfId="0" applyNumberFormat="1" applyFont="1" applyFill="1" applyBorder="1" applyAlignment="1">
      <alignment horizontal="center"/>
    </xf>
    <xf numFmtId="0" fontId="11" fillId="35" borderId="12" xfId="0" applyFont="1" applyFill="1" applyBorder="1" applyAlignment="1">
      <alignment horizontal="left" vertical="center" wrapText="1"/>
    </xf>
    <xf numFmtId="49" fontId="11" fillId="35" borderId="12" xfId="0" applyNumberFormat="1" applyFont="1" applyFill="1" applyBorder="1" applyAlignment="1">
      <alignment horizontal="center"/>
    </xf>
    <xf numFmtId="4" fontId="5" fillId="35" borderId="12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 wrapText="1"/>
    </xf>
    <xf numFmtId="0" fontId="3" fillId="0" borderId="0" xfId="0" applyFont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PageLayoutView="0" workbookViewId="0" topLeftCell="A1">
      <selection activeCell="F10" sqref="F10"/>
    </sheetView>
  </sheetViews>
  <sheetFormatPr defaultColWidth="9.140625" defaultRowHeight="15"/>
  <cols>
    <col min="1" max="1" width="35.28125" style="0" customWidth="1"/>
    <col min="2" max="2" width="13.00390625" style="0" customWidth="1"/>
    <col min="3" max="3" width="10.421875" style="0" customWidth="1"/>
    <col min="4" max="4" width="8.140625" style="0" customWidth="1"/>
    <col min="5" max="5" width="5.57421875" style="0" customWidth="1"/>
    <col min="6" max="6" width="22.28125" style="0" customWidth="1"/>
  </cols>
  <sheetData>
    <row r="1" spans="1:6" ht="138" customHeight="1">
      <c r="A1" s="1"/>
      <c r="B1" s="2"/>
      <c r="C1" s="2"/>
      <c r="D1" s="27"/>
      <c r="E1" s="27"/>
      <c r="F1" s="27" t="s">
        <v>61</v>
      </c>
    </row>
    <row r="2" spans="1:6" ht="15">
      <c r="A2" s="1"/>
      <c r="B2" s="2"/>
      <c r="C2" s="2"/>
      <c r="D2" s="66"/>
      <c r="E2" s="66"/>
      <c r="F2" s="66"/>
    </row>
    <row r="3" spans="1:6" ht="15">
      <c r="A3" s="67" t="s">
        <v>62</v>
      </c>
      <c r="B3" s="67"/>
      <c r="C3" s="67"/>
      <c r="D3" s="67"/>
      <c r="E3" s="67"/>
      <c r="F3" s="67"/>
    </row>
    <row r="4" spans="1:6" ht="15">
      <c r="A4" s="67"/>
      <c r="B4" s="67"/>
      <c r="C4" s="67"/>
      <c r="D4" s="67"/>
      <c r="E4" s="67"/>
      <c r="F4" s="67"/>
    </row>
    <row r="5" spans="1:6" ht="27" customHeight="1">
      <c r="A5" s="67"/>
      <c r="B5" s="67"/>
      <c r="C5" s="67"/>
      <c r="D5" s="67"/>
      <c r="E5" s="67"/>
      <c r="F5" s="67"/>
    </row>
    <row r="6" spans="1:6" ht="15">
      <c r="A6" s="1"/>
      <c r="B6" s="2"/>
      <c r="C6" s="2"/>
      <c r="D6" s="2"/>
      <c r="E6" s="2"/>
      <c r="F6" s="3" t="s">
        <v>0</v>
      </c>
    </row>
    <row r="7" spans="1:6" ht="15">
      <c r="A7" s="4"/>
      <c r="B7" s="68" t="s">
        <v>1</v>
      </c>
      <c r="C7" s="69"/>
      <c r="D7" s="69"/>
      <c r="E7" s="70"/>
      <c r="F7" s="5"/>
    </row>
    <row r="8" spans="1:6" ht="66">
      <c r="A8" s="6" t="s">
        <v>2</v>
      </c>
      <c r="B8" s="13" t="s">
        <v>5</v>
      </c>
      <c r="C8" s="7" t="s">
        <v>11</v>
      </c>
      <c r="D8" s="7" t="s">
        <v>3</v>
      </c>
      <c r="E8" s="8" t="s">
        <v>4</v>
      </c>
      <c r="F8" s="9" t="s">
        <v>6</v>
      </c>
    </row>
    <row r="9" spans="1:6" ht="15">
      <c r="A9" s="10" t="s">
        <v>7</v>
      </c>
      <c r="B9" s="11"/>
      <c r="C9" s="11"/>
      <c r="D9" s="11"/>
      <c r="E9" s="11"/>
      <c r="F9" s="47">
        <f>SUM(F10+F15+F19+F22+F27+F29+F32+F35+F38+F42)</f>
        <v>14628825.110000001</v>
      </c>
    </row>
    <row r="10" spans="1:6" ht="71.25">
      <c r="A10" s="42" t="s">
        <v>48</v>
      </c>
      <c r="B10" s="58" t="s">
        <v>26</v>
      </c>
      <c r="C10" s="59"/>
      <c r="D10" s="59"/>
      <c r="E10" s="59"/>
      <c r="F10" s="28">
        <f>SUM(F11)</f>
        <v>1686828.29</v>
      </c>
    </row>
    <row r="11" spans="1:6" ht="34.5" customHeight="1">
      <c r="A11" s="32" t="s">
        <v>44</v>
      </c>
      <c r="B11" s="33" t="s">
        <v>41</v>
      </c>
      <c r="C11" s="34"/>
      <c r="D11" s="34"/>
      <c r="E11" s="34"/>
      <c r="F11" s="35">
        <f>SUM(F12:F14)</f>
        <v>1686828.29</v>
      </c>
    </row>
    <row r="12" spans="1:6" ht="135">
      <c r="A12" s="20" t="s">
        <v>29</v>
      </c>
      <c r="B12" s="12" t="s">
        <v>68</v>
      </c>
      <c r="C12" s="19" t="s">
        <v>10</v>
      </c>
      <c r="D12" s="19" t="s">
        <v>18</v>
      </c>
      <c r="E12" s="19" t="s">
        <v>28</v>
      </c>
      <c r="F12" s="17">
        <v>944444</v>
      </c>
    </row>
    <row r="13" spans="1:7" ht="75">
      <c r="A13" s="20" t="s">
        <v>30</v>
      </c>
      <c r="B13" s="12" t="s">
        <v>68</v>
      </c>
      <c r="C13" s="12" t="s">
        <v>12</v>
      </c>
      <c r="D13" s="12" t="s">
        <v>18</v>
      </c>
      <c r="E13" s="12" t="s">
        <v>28</v>
      </c>
      <c r="F13" s="30">
        <v>736384.29</v>
      </c>
      <c r="G13" s="22"/>
    </row>
    <row r="14" spans="1:7" ht="45">
      <c r="A14" s="14" t="s">
        <v>21</v>
      </c>
      <c r="B14" s="12" t="s">
        <v>68</v>
      </c>
      <c r="C14" s="12" t="s">
        <v>22</v>
      </c>
      <c r="D14" s="12" t="s">
        <v>18</v>
      </c>
      <c r="E14" s="12" t="s">
        <v>28</v>
      </c>
      <c r="F14" s="30">
        <v>6000</v>
      </c>
      <c r="G14" s="23"/>
    </row>
    <row r="15" spans="1:7" ht="74.25" customHeight="1">
      <c r="A15" s="42" t="s">
        <v>56</v>
      </c>
      <c r="B15" s="40" t="s">
        <v>52</v>
      </c>
      <c r="C15" s="57"/>
      <c r="D15" s="57"/>
      <c r="E15" s="57"/>
      <c r="F15" s="54">
        <f>SUM(F16:F18)</f>
        <v>8022341.51</v>
      </c>
      <c r="G15" s="23"/>
    </row>
    <row r="16" spans="1:7" ht="74.25" customHeight="1">
      <c r="A16" s="14" t="s">
        <v>30</v>
      </c>
      <c r="B16" s="12" t="s">
        <v>65</v>
      </c>
      <c r="C16" s="12" t="s">
        <v>12</v>
      </c>
      <c r="D16" s="12" t="s">
        <v>19</v>
      </c>
      <c r="E16" s="12" t="s">
        <v>50</v>
      </c>
      <c r="F16" s="30">
        <v>807406.86</v>
      </c>
      <c r="G16" s="23"/>
    </row>
    <row r="17" spans="1:7" ht="74.25" customHeight="1">
      <c r="A17" s="14" t="s">
        <v>30</v>
      </c>
      <c r="B17" s="12" t="s">
        <v>66</v>
      </c>
      <c r="C17" s="12" t="s">
        <v>12</v>
      </c>
      <c r="D17" s="12" t="s">
        <v>19</v>
      </c>
      <c r="E17" s="12" t="s">
        <v>50</v>
      </c>
      <c r="F17" s="39">
        <v>6831423.22</v>
      </c>
      <c r="G17" s="23"/>
    </row>
    <row r="18" spans="1:7" ht="73.5" customHeight="1">
      <c r="A18" s="14" t="s">
        <v>30</v>
      </c>
      <c r="B18" s="12" t="s">
        <v>67</v>
      </c>
      <c r="C18" s="12" t="s">
        <v>12</v>
      </c>
      <c r="D18" s="12" t="s">
        <v>19</v>
      </c>
      <c r="E18" s="12" t="s">
        <v>50</v>
      </c>
      <c r="F18" s="30">
        <v>383511.43</v>
      </c>
      <c r="G18" s="23"/>
    </row>
    <row r="19" spans="1:7" ht="102.75" customHeight="1">
      <c r="A19" s="42" t="s">
        <v>57</v>
      </c>
      <c r="B19" s="40"/>
      <c r="C19" s="40"/>
      <c r="D19" s="40"/>
      <c r="E19" s="40"/>
      <c r="F19" s="54">
        <f>SUM(F20)</f>
        <v>107500</v>
      </c>
      <c r="G19" s="23"/>
    </row>
    <row r="20" spans="1:7" ht="25.5" customHeight="1">
      <c r="A20" s="32" t="s">
        <v>44</v>
      </c>
      <c r="B20" s="46" t="s">
        <v>53</v>
      </c>
      <c r="C20" s="38"/>
      <c r="D20" s="38"/>
      <c r="E20" s="38"/>
      <c r="F20" s="39">
        <f>SUM(F21:F21)</f>
        <v>107500</v>
      </c>
      <c r="G20" s="23"/>
    </row>
    <row r="21" spans="1:7" ht="75">
      <c r="A21" s="14" t="s">
        <v>30</v>
      </c>
      <c r="B21" s="12" t="s">
        <v>49</v>
      </c>
      <c r="C21" s="12" t="s">
        <v>12</v>
      </c>
      <c r="D21" s="12" t="s">
        <v>23</v>
      </c>
      <c r="E21" s="12" t="s">
        <v>9</v>
      </c>
      <c r="F21" s="30">
        <v>107500</v>
      </c>
      <c r="G21" s="23"/>
    </row>
    <row r="22" spans="1:7" ht="99.75">
      <c r="A22" s="42" t="s">
        <v>57</v>
      </c>
      <c r="B22" s="40"/>
      <c r="C22" s="40"/>
      <c r="D22" s="40"/>
      <c r="E22" s="40"/>
      <c r="F22" s="54">
        <f>SUM(F23)</f>
        <v>631380</v>
      </c>
      <c r="G22" s="23"/>
    </row>
    <row r="23" spans="1:7" ht="25.5">
      <c r="A23" s="32" t="s">
        <v>44</v>
      </c>
      <c r="B23" s="44" t="s">
        <v>42</v>
      </c>
      <c r="C23" s="44"/>
      <c r="D23" s="29"/>
      <c r="E23" s="29"/>
      <c r="F23" s="45">
        <f>SUM(F24)</f>
        <v>631380</v>
      </c>
      <c r="G23" s="23"/>
    </row>
    <row r="24" spans="1:7" ht="45">
      <c r="A24" s="21" t="s">
        <v>32</v>
      </c>
      <c r="B24" s="18" t="s">
        <v>33</v>
      </c>
      <c r="C24" s="18"/>
      <c r="D24" s="18" t="s">
        <v>23</v>
      </c>
      <c r="E24" s="18" t="s">
        <v>18</v>
      </c>
      <c r="F24" s="31">
        <f>SUM(F25:F26)</f>
        <v>631380</v>
      </c>
      <c r="G24" s="23"/>
    </row>
    <row r="25" spans="1:7" ht="75">
      <c r="A25" s="20" t="s">
        <v>31</v>
      </c>
      <c r="B25" s="18" t="s">
        <v>63</v>
      </c>
      <c r="C25" s="19" t="s">
        <v>12</v>
      </c>
      <c r="D25" s="18" t="s">
        <v>23</v>
      </c>
      <c r="E25" s="18" t="s">
        <v>18</v>
      </c>
      <c r="F25" s="17">
        <v>613600</v>
      </c>
      <c r="G25" s="23"/>
    </row>
    <row r="26" spans="1:7" ht="46.5" customHeight="1">
      <c r="A26" s="20" t="s">
        <v>34</v>
      </c>
      <c r="B26" s="18" t="s">
        <v>64</v>
      </c>
      <c r="C26" s="19" t="s">
        <v>12</v>
      </c>
      <c r="D26" s="18" t="s">
        <v>23</v>
      </c>
      <c r="E26" s="18" t="s">
        <v>18</v>
      </c>
      <c r="F26" s="17">
        <v>17780</v>
      </c>
      <c r="G26" s="23"/>
    </row>
    <row r="27" spans="1:7" ht="46.5" customHeight="1">
      <c r="A27" s="42" t="s">
        <v>71</v>
      </c>
      <c r="B27" s="40"/>
      <c r="C27" s="40"/>
      <c r="D27" s="40"/>
      <c r="E27" s="40"/>
      <c r="F27" s="41">
        <f>SUM(F28)</f>
        <v>418766</v>
      </c>
      <c r="G27" s="23"/>
    </row>
    <row r="28" spans="1:7" ht="46.5" customHeight="1">
      <c r="A28" s="14" t="s">
        <v>72</v>
      </c>
      <c r="B28" s="12" t="s">
        <v>73</v>
      </c>
      <c r="C28" s="29" t="s">
        <v>74</v>
      </c>
      <c r="D28" s="12" t="s">
        <v>23</v>
      </c>
      <c r="E28" s="12" t="s">
        <v>23</v>
      </c>
      <c r="F28" s="62">
        <v>418766</v>
      </c>
      <c r="G28" s="23"/>
    </row>
    <row r="29" spans="1:7" ht="71.25" customHeight="1">
      <c r="A29" s="42" t="s">
        <v>60</v>
      </c>
      <c r="B29" s="40"/>
      <c r="C29" s="40"/>
      <c r="D29" s="40"/>
      <c r="E29" s="40"/>
      <c r="F29" s="41">
        <f>SUM(F30:F31)</f>
        <v>499840</v>
      </c>
      <c r="G29" s="23"/>
    </row>
    <row r="30" spans="1:7" ht="76.5" customHeight="1">
      <c r="A30" s="14" t="s">
        <v>30</v>
      </c>
      <c r="B30" s="12" t="s">
        <v>54</v>
      </c>
      <c r="C30" s="12" t="s">
        <v>12</v>
      </c>
      <c r="D30" s="12" t="s">
        <v>55</v>
      </c>
      <c r="E30" s="12" t="s">
        <v>9</v>
      </c>
      <c r="F30" s="30">
        <v>61000</v>
      </c>
      <c r="G30" s="23"/>
    </row>
    <row r="31" spans="1:7" ht="76.5" customHeight="1">
      <c r="A31" s="14" t="s">
        <v>30</v>
      </c>
      <c r="B31" s="12" t="s">
        <v>82</v>
      </c>
      <c r="C31" s="12" t="s">
        <v>12</v>
      </c>
      <c r="D31" s="12" t="s">
        <v>55</v>
      </c>
      <c r="E31" s="12" t="s">
        <v>23</v>
      </c>
      <c r="F31" s="30">
        <v>438840</v>
      </c>
      <c r="G31" s="23"/>
    </row>
    <row r="32" spans="1:7" ht="88.5" customHeight="1">
      <c r="A32" s="42" t="s">
        <v>59</v>
      </c>
      <c r="B32" s="57"/>
      <c r="C32" s="57"/>
      <c r="D32" s="57"/>
      <c r="E32" s="57"/>
      <c r="F32" s="41">
        <f>SUM(F33)</f>
        <v>25000</v>
      </c>
      <c r="G32" s="23"/>
    </row>
    <row r="33" spans="1:7" ht="25.5">
      <c r="A33" s="32" t="s">
        <v>44</v>
      </c>
      <c r="B33" s="48" t="s">
        <v>45</v>
      </c>
      <c r="C33" s="36"/>
      <c r="D33" s="43"/>
      <c r="E33" s="43"/>
      <c r="F33" s="37">
        <f>SUM(F34)</f>
        <v>25000</v>
      </c>
      <c r="G33" s="23"/>
    </row>
    <row r="34" spans="1:7" ht="51">
      <c r="A34" s="25" t="s">
        <v>35</v>
      </c>
      <c r="B34" s="26" t="s">
        <v>46</v>
      </c>
      <c r="C34" s="26" t="s">
        <v>12</v>
      </c>
      <c r="D34" s="26" t="s">
        <v>36</v>
      </c>
      <c r="E34" s="26" t="s">
        <v>8</v>
      </c>
      <c r="F34" s="17">
        <v>25000</v>
      </c>
      <c r="G34" s="23"/>
    </row>
    <row r="35" spans="1:7" ht="85.5">
      <c r="A35" s="42" t="s">
        <v>59</v>
      </c>
      <c r="B35" s="57"/>
      <c r="C35" s="57"/>
      <c r="D35" s="57"/>
      <c r="E35" s="57"/>
      <c r="F35" s="41">
        <f>SUM(F36)</f>
        <v>8000</v>
      </c>
      <c r="G35" s="23"/>
    </row>
    <row r="36" spans="1:7" ht="35.25" customHeight="1">
      <c r="A36" s="32" t="s">
        <v>44</v>
      </c>
      <c r="B36" s="36" t="s">
        <v>43</v>
      </c>
      <c r="C36" s="36"/>
      <c r="D36" s="36"/>
      <c r="E36" s="36"/>
      <c r="F36" s="37">
        <f>SUM(F37)</f>
        <v>8000</v>
      </c>
      <c r="G36" s="23"/>
    </row>
    <row r="37" spans="1:7" ht="52.5" customHeight="1">
      <c r="A37" s="25" t="s">
        <v>37</v>
      </c>
      <c r="B37" s="26" t="s">
        <v>39</v>
      </c>
      <c r="C37" s="26" t="s">
        <v>12</v>
      </c>
      <c r="D37" s="26" t="s">
        <v>38</v>
      </c>
      <c r="E37" s="26" t="s">
        <v>9</v>
      </c>
      <c r="F37" s="17">
        <v>8000</v>
      </c>
      <c r="G37" s="23"/>
    </row>
    <row r="38" spans="1:7" ht="52.5" customHeight="1">
      <c r="A38" s="63" t="s">
        <v>75</v>
      </c>
      <c r="B38" s="64" t="s">
        <v>76</v>
      </c>
      <c r="C38" s="64"/>
      <c r="D38" s="64"/>
      <c r="E38" s="64"/>
      <c r="F38" s="65">
        <f>SUM(F39)</f>
        <v>186272.72</v>
      </c>
      <c r="G38" s="23"/>
    </row>
    <row r="39" spans="1:7" ht="52.5" customHeight="1">
      <c r="A39" s="25" t="s">
        <v>77</v>
      </c>
      <c r="B39" s="26" t="s">
        <v>78</v>
      </c>
      <c r="C39" s="26" t="s">
        <v>12</v>
      </c>
      <c r="D39" s="26" t="s">
        <v>8</v>
      </c>
      <c r="E39" s="26" t="s">
        <v>51</v>
      </c>
      <c r="F39" s="17">
        <f>SUM(F40:F41)</f>
        <v>186272.72</v>
      </c>
      <c r="G39" s="23"/>
    </row>
    <row r="40" spans="1:7" ht="52.5" customHeight="1">
      <c r="A40" s="25" t="s">
        <v>30</v>
      </c>
      <c r="B40" s="26" t="s">
        <v>80</v>
      </c>
      <c r="C40" s="26" t="s">
        <v>12</v>
      </c>
      <c r="D40" s="26" t="s">
        <v>8</v>
      </c>
      <c r="E40" s="26" t="s">
        <v>51</v>
      </c>
      <c r="F40" s="17">
        <v>149018.18</v>
      </c>
      <c r="G40" s="23"/>
    </row>
    <row r="41" spans="1:7" ht="52.5" customHeight="1">
      <c r="A41" s="25" t="s">
        <v>79</v>
      </c>
      <c r="B41" s="26" t="s">
        <v>81</v>
      </c>
      <c r="C41" s="26" t="s">
        <v>12</v>
      </c>
      <c r="D41" s="26" t="s">
        <v>8</v>
      </c>
      <c r="E41" s="26" t="s">
        <v>51</v>
      </c>
      <c r="F41" s="17">
        <v>37254.54</v>
      </c>
      <c r="G41" s="23"/>
    </row>
    <row r="42" spans="1:7" ht="32.25" customHeight="1">
      <c r="A42" s="42" t="s">
        <v>13</v>
      </c>
      <c r="B42" s="55" t="s">
        <v>14</v>
      </c>
      <c r="C42" s="55"/>
      <c r="D42" s="55"/>
      <c r="E42" s="55"/>
      <c r="F42" s="56">
        <f>SUM(F43+F50+F52)</f>
        <v>3042896.59</v>
      </c>
      <c r="G42" s="22"/>
    </row>
    <row r="43" spans="1:7" ht="28.5">
      <c r="A43" s="49" t="s">
        <v>40</v>
      </c>
      <c r="B43" s="50" t="s">
        <v>15</v>
      </c>
      <c r="C43" s="50"/>
      <c r="D43" s="50"/>
      <c r="E43" s="50"/>
      <c r="F43" s="51">
        <f>SUM(F44:F49)</f>
        <v>3014596.59</v>
      </c>
      <c r="G43" s="24"/>
    </row>
    <row r="44" spans="1:7" ht="135">
      <c r="A44" s="16" t="s">
        <v>16</v>
      </c>
      <c r="B44" s="12" t="s">
        <v>25</v>
      </c>
      <c r="C44" s="12" t="s">
        <v>10</v>
      </c>
      <c r="D44" s="12" t="s">
        <v>8</v>
      </c>
      <c r="E44" s="12" t="s">
        <v>9</v>
      </c>
      <c r="F44" s="30">
        <v>424323</v>
      </c>
      <c r="G44" s="24"/>
    </row>
    <row r="45" spans="1:7" ht="135">
      <c r="A45" s="16" t="s">
        <v>16</v>
      </c>
      <c r="B45" s="12" t="s">
        <v>17</v>
      </c>
      <c r="C45" s="12" t="s">
        <v>10</v>
      </c>
      <c r="D45" s="12" t="s">
        <v>8</v>
      </c>
      <c r="E45" s="12" t="s">
        <v>19</v>
      </c>
      <c r="F45" s="30">
        <v>1433381</v>
      </c>
      <c r="G45" s="24"/>
    </row>
    <row r="46" spans="1:6" ht="135">
      <c r="A46" s="16" t="s">
        <v>16</v>
      </c>
      <c r="B46" s="12" t="s">
        <v>27</v>
      </c>
      <c r="C46" s="12" t="s">
        <v>10</v>
      </c>
      <c r="D46" s="12" t="s">
        <v>9</v>
      </c>
      <c r="E46" s="12" t="s">
        <v>18</v>
      </c>
      <c r="F46" s="30">
        <v>107600</v>
      </c>
    </row>
    <row r="47" spans="1:7" ht="75">
      <c r="A47" s="14" t="s">
        <v>20</v>
      </c>
      <c r="B47" s="12" t="s">
        <v>17</v>
      </c>
      <c r="C47" s="12" t="s">
        <v>12</v>
      </c>
      <c r="D47" s="12" t="s">
        <v>8</v>
      </c>
      <c r="E47" s="12" t="s">
        <v>19</v>
      </c>
      <c r="F47" s="30">
        <v>1040512.59</v>
      </c>
      <c r="G47" s="24"/>
    </row>
    <row r="48" spans="1:7" ht="51">
      <c r="A48" s="25" t="s">
        <v>58</v>
      </c>
      <c r="B48" s="60" t="s">
        <v>69</v>
      </c>
      <c r="C48" s="60" t="s">
        <v>12</v>
      </c>
      <c r="D48" s="60" t="s">
        <v>8</v>
      </c>
      <c r="E48" s="60" t="s">
        <v>51</v>
      </c>
      <c r="F48" s="61">
        <v>180</v>
      </c>
      <c r="G48" s="24"/>
    </row>
    <row r="49" spans="1:6" ht="75">
      <c r="A49" s="14" t="s">
        <v>20</v>
      </c>
      <c r="B49" s="12" t="s">
        <v>27</v>
      </c>
      <c r="C49" s="12" t="s">
        <v>12</v>
      </c>
      <c r="D49" s="12" t="s">
        <v>9</v>
      </c>
      <c r="E49" s="12" t="s">
        <v>18</v>
      </c>
      <c r="F49" s="15">
        <v>8600</v>
      </c>
    </row>
    <row r="50" spans="1:6" ht="28.5">
      <c r="A50" s="49" t="s">
        <v>44</v>
      </c>
      <c r="B50" s="50"/>
      <c r="C50" s="50"/>
      <c r="D50" s="50"/>
      <c r="E50" s="50"/>
      <c r="F50" s="52">
        <f>SUM(F51)</f>
        <v>15000</v>
      </c>
    </row>
    <row r="51" spans="1:6" ht="75">
      <c r="A51" s="14" t="s">
        <v>20</v>
      </c>
      <c r="B51" s="12" t="s">
        <v>70</v>
      </c>
      <c r="C51" s="12" t="s">
        <v>12</v>
      </c>
      <c r="D51" s="12" t="s">
        <v>23</v>
      </c>
      <c r="E51" s="12" t="s">
        <v>18</v>
      </c>
      <c r="F51" s="30">
        <v>15000</v>
      </c>
    </row>
    <row r="52" spans="1:6" ht="42.75">
      <c r="A52" s="53" t="s">
        <v>24</v>
      </c>
      <c r="B52" s="40" t="s">
        <v>47</v>
      </c>
      <c r="C52" s="40"/>
      <c r="D52" s="40"/>
      <c r="E52" s="40"/>
      <c r="F52" s="54">
        <f>F53</f>
        <v>13300</v>
      </c>
    </row>
    <row r="53" spans="1:6" ht="45">
      <c r="A53" s="14" t="s">
        <v>21</v>
      </c>
      <c r="B53" s="12" t="s">
        <v>47</v>
      </c>
      <c r="C53" s="12" t="s">
        <v>22</v>
      </c>
      <c r="D53" s="12" t="s">
        <v>8</v>
      </c>
      <c r="E53" s="12" t="s">
        <v>19</v>
      </c>
      <c r="F53" s="15">
        <v>13300</v>
      </c>
    </row>
  </sheetData>
  <sheetProtection/>
  <mergeCells count="3">
    <mergeCell ref="D2:F2"/>
    <mergeCell ref="A3:F5"/>
    <mergeCell ref="B7:E7"/>
  </mergeCells>
  <printOptions/>
  <pageMargins left="0.7" right="0.7" top="0.75" bottom="0.75" header="0.3" footer="0.3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</dc:creator>
  <cp:keywords/>
  <dc:description/>
  <cp:lastModifiedBy>Пользователь Windows</cp:lastModifiedBy>
  <cp:lastPrinted>2019-04-22T08:13:37Z</cp:lastPrinted>
  <dcterms:created xsi:type="dcterms:W3CDTF">2015-12-17T10:17:36Z</dcterms:created>
  <dcterms:modified xsi:type="dcterms:W3CDTF">2020-07-30T06:49:25Z</dcterms:modified>
  <cp:category/>
  <cp:version/>
  <cp:contentType/>
  <cp:contentStatus/>
</cp:coreProperties>
</file>