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9240" activeTab="0"/>
  </bookViews>
  <sheets>
    <sheet name="по целевым статьям 2021" sheetId="1" r:id="rId1"/>
  </sheets>
  <definedNames>
    <definedName name="_xlnm.Print_Area" localSheetId="0">'по целевым статьям 2021'!$A$1:$F$46</definedName>
  </definedNames>
  <calcPr fullCalcOnLoad="1"/>
</workbook>
</file>

<file path=xl/sharedStrings.xml><?xml version="1.0" encoding="utf-8"?>
<sst xmlns="http://schemas.openxmlformats.org/spreadsheetml/2006/main" count="140" uniqueCount="77">
  <si>
    <t>(рублей)</t>
  </si>
  <si>
    <t>Код функциональной классификации</t>
  </si>
  <si>
    <t>Наименование</t>
  </si>
  <si>
    <t>раздел</t>
  </si>
  <si>
    <t>подраздел</t>
  </si>
  <si>
    <t>целевая статья</t>
  </si>
  <si>
    <t>Сумма</t>
  </si>
  <si>
    <t>ВСЕГО</t>
  </si>
  <si>
    <t>01</t>
  </si>
  <si>
    <t>02</t>
  </si>
  <si>
    <t>100</t>
  </si>
  <si>
    <t>группа видов расходов</t>
  </si>
  <si>
    <t>200</t>
  </si>
  <si>
    <t>Непрограмные направления деятельности</t>
  </si>
  <si>
    <t>99 0 00 00000</t>
  </si>
  <si>
    <t>99 0 04 00000</t>
  </si>
  <si>
    <t>Финансовое обеспечение выполнения функций муниципальными органами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</si>
  <si>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99 0 04 20401</t>
  </si>
  <si>
    <t>03</t>
  </si>
  <si>
    <t>04</t>
  </si>
  <si>
    <t>Финансовое обеспечение выполнения функций муниципальными органами (Закупка товаров, работ и услуг для обеспечения государственных (муниципальных) нужд)</t>
  </si>
  <si>
    <t>Финансовое обеспечение выполнения функций муниципальными органами (Иные бюджетные ассигнования)</t>
  </si>
  <si>
    <t>800</t>
  </si>
  <si>
    <t>05</t>
  </si>
  <si>
    <t>Уплата налога на имущество организаций, земельного и транспортного налогов</t>
  </si>
  <si>
    <t>99 0 04 20300</t>
  </si>
  <si>
    <t>91 0 00 00000</t>
  </si>
  <si>
    <t>99 0 04 51180</t>
  </si>
  <si>
    <t>10</t>
  </si>
  <si>
    <t>Расходы на реализацию мероприятий муниципальных программ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</si>
  <si>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реализацию мероприятий муниципальных программ (Закупка товаров, работ и услуг для государственных (муниципальных) нужд)</t>
  </si>
  <si>
    <t>Расходы на реализацию муниципальных программ (Закупка товаров, работ и услуг для государственных (муниципальных) нужд)</t>
  </si>
  <si>
    <t>Закупка товаров,работ и услуг для государственных (муниципальных) нкжд</t>
  </si>
  <si>
    <t>93 0 00 00000</t>
  </si>
  <si>
    <t>Организация и проведение мероприятий в сфере культуры  (Закупка товаров, работ и услуг для государственных (муниципальных) нужд)</t>
  </si>
  <si>
    <t>08</t>
  </si>
  <si>
    <t>94 0 00 00000</t>
  </si>
  <si>
    <t>Организация и проведение мероприятий в сфере физической  культуры и спорта(Закупка товаров, работ и услуг для государственных (муниципальных) нужд)</t>
  </si>
  <si>
    <t>11</t>
  </si>
  <si>
    <t>94 0 07 51208</t>
  </si>
  <si>
    <t>Расходы общегосударственного характера</t>
  </si>
  <si>
    <t>91 0 07 00000</t>
  </si>
  <si>
    <t>92 0 07 00000</t>
  </si>
  <si>
    <t>94 0 07 00000</t>
  </si>
  <si>
    <t>Иные расходы на реализацию отраслевых мероприятий</t>
  </si>
  <si>
    <t>93 0 00 70000</t>
  </si>
  <si>
    <t>93 0 07 44008</t>
  </si>
  <si>
    <t>99 0 89 20401</t>
  </si>
  <si>
    <t>92 1 07 60000</t>
  </si>
  <si>
    <t>92 1 07 61008</t>
  </si>
  <si>
    <t>92 2 07 65008</t>
  </si>
  <si>
    <t>91 0 07 79515</t>
  </si>
  <si>
    <t>99 0 04 99090</t>
  </si>
  <si>
    <t>13</t>
  </si>
  <si>
    <t>Распределение бюджетных ассигнований по целевым статьям (муниципальным программам Нижнеусцелемовского сельского поселения и непрограммным направлениям деятельности), группам видов расходов, разделаи и подразделам классификации расходов бюджета  на 2021 год</t>
  </si>
  <si>
    <t xml:space="preserve">Приложение  4  к Решению Совета депутатов Нижнеусцелемовского сельского поселения "О бюджете Нижнеусцелемовского сельского поселения на 2021г и плановый период 2022-23 гг." от 29.12.2020      № 24                                 </t>
  </si>
  <si>
    <t>Муниципальная программа "Обеспечение пожарной безопасности на территории Нижнеусцелемовского сельского поселения на 2021-2030 годы"</t>
  </si>
  <si>
    <t>Муниципальная программа "Комплексная программа по развитию культуры и массового спорта на  территории Нижнеусцелемовского сельского поселения на 2021-2030 годы" (спорт)</t>
  </si>
  <si>
    <t>Подпрограмма "Уличное освещение в Нижнеусцелемовском сельском поселении на 2021-2030 годы"</t>
  </si>
  <si>
    <t>Муниципальная программа "Комплексная программа по развитию культуры и массового спорта на  территории Нижнеусцелемовского сельского поселения на 2021-2030 годы" (культура)</t>
  </si>
  <si>
    <t>68 0 00 00000</t>
  </si>
  <si>
    <t>68 1 07 00120</t>
  </si>
  <si>
    <t>09</t>
  </si>
  <si>
    <t>Муниципальная программа "Повышение безопасности дорожного движения Нижнеусцелемовского сельского поселения в 2021-2030 годы""</t>
  </si>
  <si>
    <t>Муниципальная программа "Программа комплексного развития систем коммунальной инфраструктуры Нижнеусцелемовского сельского поселения на период до 2027 года"</t>
  </si>
  <si>
    <t>71 0 00 00000</t>
  </si>
  <si>
    <t>7100760990</t>
  </si>
  <si>
    <t>7200760990</t>
  </si>
  <si>
    <t>400</t>
  </si>
  <si>
    <t>Муниципалная программа "Охрана окружающей среды Нижнеусцелемовского сельского поселения на 2018-2030 годы"</t>
  </si>
  <si>
    <t>06</t>
  </si>
  <si>
    <t>560G243120</t>
  </si>
  <si>
    <t>69007S3020</t>
  </si>
  <si>
    <t>Муниципальная программа "Подготовка земельных участков для освоения в целях жилищного строительства в Уйском муниципальном районе на 2017-2021 гг."</t>
  </si>
  <si>
    <t>МП "Газификация Уйского муниципального района на 2020-2022 годы"</t>
  </si>
  <si>
    <t>99 0 07 04000</t>
  </si>
  <si>
    <t>99 0 07 00000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</si>
</sst>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center" textRotation="90"/>
    </xf>
    <xf numFmtId="3" fontId="2" fillId="0" borderId="11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49" fontId="0" fillId="33" borderId="12" xfId="0" applyNumberFormat="1" applyFill="1" applyBorder="1" applyAlignment="1">
      <alignment/>
    </xf>
    <xf numFmtId="4" fontId="3" fillId="33" borderId="12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34" borderId="12" xfId="0" applyFont="1" applyFill="1" applyBorder="1" applyAlignment="1">
      <alignment horizontal="left" vertical="center" wrapText="1"/>
    </xf>
    <xf numFmtId="49" fontId="8" fillId="34" borderId="12" xfId="0" applyNumberFormat="1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center" wrapText="1"/>
    </xf>
    <xf numFmtId="4" fontId="4" fillId="34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1" fillId="34" borderId="12" xfId="0" applyFont="1" applyFill="1" applyBorder="1" applyAlignment="1">
      <alignment horizontal="left" vertical="center" wrapText="1"/>
    </xf>
    <xf numFmtId="49" fontId="6" fillId="34" borderId="12" xfId="0" applyNumberFormat="1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/>
    </xf>
    <xf numFmtId="49" fontId="11" fillId="34" borderId="12" xfId="0" applyNumberFormat="1" applyFont="1" applyFill="1" applyBorder="1" applyAlignment="1">
      <alignment horizontal="center"/>
    </xf>
    <xf numFmtId="0" fontId="12" fillId="35" borderId="12" xfId="0" applyFont="1" applyFill="1" applyBorder="1" applyAlignment="1">
      <alignment horizontal="left" vertical="center" wrapText="1"/>
    </xf>
    <xf numFmtId="49" fontId="38" fillId="35" borderId="12" xfId="0" applyNumberFormat="1" applyFont="1" applyFill="1" applyBorder="1" applyAlignment="1">
      <alignment horizontal="center"/>
    </xf>
    <xf numFmtId="0" fontId="11" fillId="35" borderId="12" xfId="0" applyFont="1" applyFill="1" applyBorder="1" applyAlignment="1">
      <alignment horizontal="left" vertical="center" wrapText="1"/>
    </xf>
    <xf numFmtId="4" fontId="30" fillId="35" borderId="12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9" fillId="12" borderId="12" xfId="0" applyFont="1" applyFill="1" applyBorder="1" applyAlignment="1">
      <alignment horizontal="left" vertical="center" wrapText="1"/>
    </xf>
    <xf numFmtId="49" fontId="38" fillId="12" borderId="12" xfId="0" applyNumberFormat="1" applyFont="1" applyFill="1" applyBorder="1" applyAlignment="1">
      <alignment horizontal="center"/>
    </xf>
    <xf numFmtId="49" fontId="0" fillId="12" borderId="12" xfId="0" applyNumberFormat="1" applyFill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9" fontId="30" fillId="35" borderId="12" xfId="0" applyNumberFormat="1" applyFont="1" applyFill="1" applyBorder="1" applyAlignment="1">
      <alignment horizontal="center"/>
    </xf>
    <xf numFmtId="49" fontId="0" fillId="35" borderId="12" xfId="0" applyNumberFormat="1" applyFont="1" applyFill="1" applyBorder="1" applyAlignment="1">
      <alignment horizontal="center"/>
    </xf>
    <xf numFmtId="4" fontId="14" fillId="12" borderId="12" xfId="0" applyNumberFormat="1" applyFont="1" applyFill="1" applyBorder="1" applyAlignment="1">
      <alignment horizontal="center"/>
    </xf>
    <xf numFmtId="0" fontId="7" fillId="35" borderId="12" xfId="0" applyFont="1" applyFill="1" applyBorder="1" applyAlignment="1">
      <alignment horizontal="left" vertical="center" wrapText="1"/>
    </xf>
    <xf numFmtId="49" fontId="0" fillId="35" borderId="12" xfId="0" applyNumberFormat="1" applyFill="1" applyBorder="1" applyAlignment="1">
      <alignment horizontal="center"/>
    </xf>
    <xf numFmtId="49" fontId="1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9" fillId="0" borderId="12" xfId="0" applyFont="1" applyFill="1" applyBorder="1" applyAlignment="1">
      <alignment horizontal="left" vertical="center" wrapText="1"/>
    </xf>
    <xf numFmtId="49" fontId="38" fillId="0" borderId="12" xfId="0" applyNumberFormat="1" applyFont="1" applyFill="1" applyBorder="1" applyAlignment="1">
      <alignment horizontal="center"/>
    </xf>
    <xf numFmtId="49" fontId="38" fillId="0" borderId="12" xfId="0" applyNumberFormat="1" applyFont="1" applyBorder="1" applyAlignment="1">
      <alignment horizontal="center"/>
    </xf>
    <xf numFmtId="4" fontId="14" fillId="34" borderId="12" xfId="0" applyNumberFormat="1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4" fillId="0" borderId="12" xfId="0" applyNumberFormat="1" applyFont="1" applyFill="1" applyBorder="1" applyAlignment="1">
      <alignment horizontal="center"/>
    </xf>
    <xf numFmtId="4" fontId="14" fillId="35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44">
      <selection activeCell="G10" sqref="G10"/>
    </sheetView>
  </sheetViews>
  <sheetFormatPr defaultColWidth="9.140625" defaultRowHeight="15"/>
  <cols>
    <col min="1" max="1" width="35.28125" style="0" customWidth="1"/>
    <col min="2" max="2" width="13.00390625" style="0" customWidth="1"/>
    <col min="3" max="3" width="10.421875" style="0" customWidth="1"/>
    <col min="6" max="6" width="18.140625" style="0" customWidth="1"/>
  </cols>
  <sheetData>
    <row r="1" spans="1:6" ht="82.5" customHeight="1">
      <c r="A1" s="1"/>
      <c r="B1" s="2"/>
      <c r="C1" s="2"/>
      <c r="D1" s="51" t="s">
        <v>55</v>
      </c>
      <c r="E1" s="51"/>
      <c r="F1" s="51"/>
    </row>
    <row r="2" spans="1:6" ht="15">
      <c r="A2" s="1"/>
      <c r="B2" s="2"/>
      <c r="C2" s="2"/>
      <c r="D2" s="52"/>
      <c r="E2" s="52"/>
      <c r="F2" s="52"/>
    </row>
    <row r="3" spans="1:6" ht="15">
      <c r="A3" s="53" t="s">
        <v>54</v>
      </c>
      <c r="B3" s="53"/>
      <c r="C3" s="53"/>
      <c r="D3" s="53"/>
      <c r="E3" s="53"/>
      <c r="F3" s="53"/>
    </row>
    <row r="4" spans="1:6" ht="15">
      <c r="A4" s="53"/>
      <c r="B4" s="53"/>
      <c r="C4" s="53"/>
      <c r="D4" s="53"/>
      <c r="E4" s="53"/>
      <c r="F4" s="53"/>
    </row>
    <row r="5" spans="1:6" ht="27" customHeight="1">
      <c r="A5" s="53"/>
      <c r="B5" s="53"/>
      <c r="C5" s="53"/>
      <c r="D5" s="53"/>
      <c r="E5" s="53"/>
      <c r="F5" s="53"/>
    </row>
    <row r="6" spans="1:6" ht="15">
      <c r="A6" s="1"/>
      <c r="B6" s="2"/>
      <c r="C6" s="2"/>
      <c r="D6" s="2"/>
      <c r="E6" s="2"/>
      <c r="F6" s="3" t="s">
        <v>0</v>
      </c>
    </row>
    <row r="7" spans="1:6" ht="15">
      <c r="A7" s="4"/>
      <c r="B7" s="54" t="s">
        <v>1</v>
      </c>
      <c r="C7" s="55"/>
      <c r="D7" s="55"/>
      <c r="E7" s="56"/>
      <c r="F7" s="5"/>
    </row>
    <row r="8" spans="1:6" ht="66">
      <c r="A8" s="6" t="s">
        <v>2</v>
      </c>
      <c r="B8" s="14" t="s">
        <v>5</v>
      </c>
      <c r="C8" s="7" t="s">
        <v>11</v>
      </c>
      <c r="D8" s="7" t="s">
        <v>3</v>
      </c>
      <c r="E8" s="8" t="s">
        <v>4</v>
      </c>
      <c r="F8" s="9" t="s">
        <v>6</v>
      </c>
    </row>
    <row r="9" spans="1:6" ht="15">
      <c r="A9" s="10" t="s">
        <v>7</v>
      </c>
      <c r="B9" s="11"/>
      <c r="C9" s="11"/>
      <c r="D9" s="11"/>
      <c r="E9" s="11"/>
      <c r="F9" s="12">
        <f>SUM(F10+F15+F19+F22+F25+F27+F30+F32+F34+F36)</f>
        <v>7507825.890000001</v>
      </c>
    </row>
    <row r="10" spans="1:6" ht="71.25">
      <c r="A10" s="23" t="s">
        <v>56</v>
      </c>
      <c r="B10" s="26" t="s">
        <v>26</v>
      </c>
      <c r="C10" s="27"/>
      <c r="D10" s="27"/>
      <c r="E10" s="27"/>
      <c r="F10" s="25">
        <f>SUM(F11)</f>
        <v>1781150</v>
      </c>
    </row>
    <row r="11" spans="1:6" ht="34.5" customHeight="1">
      <c r="A11" s="32" t="s">
        <v>44</v>
      </c>
      <c r="B11" s="26" t="s">
        <v>41</v>
      </c>
      <c r="C11" s="27"/>
      <c r="D11" s="27"/>
      <c r="E11" s="27"/>
      <c r="F11" s="25">
        <f>SUM(F12:F14)</f>
        <v>1781150</v>
      </c>
    </row>
    <row r="12" spans="1:6" ht="135">
      <c r="A12" s="19" t="s">
        <v>29</v>
      </c>
      <c r="B12" s="13" t="s">
        <v>51</v>
      </c>
      <c r="C12" s="18" t="s">
        <v>10</v>
      </c>
      <c r="D12" s="18" t="s">
        <v>18</v>
      </c>
      <c r="E12" s="18" t="s">
        <v>28</v>
      </c>
      <c r="F12" s="35">
        <v>995950</v>
      </c>
    </row>
    <row r="13" spans="1:7" ht="75">
      <c r="A13" s="19" t="s">
        <v>30</v>
      </c>
      <c r="B13" s="13" t="s">
        <v>51</v>
      </c>
      <c r="C13" s="13" t="s">
        <v>12</v>
      </c>
      <c r="D13" s="13" t="s">
        <v>18</v>
      </c>
      <c r="E13" s="13" t="s">
        <v>28</v>
      </c>
      <c r="F13" s="40">
        <v>779200</v>
      </c>
      <c r="G13" s="20"/>
    </row>
    <row r="14" spans="1:7" ht="45">
      <c r="A14" s="15" t="s">
        <v>21</v>
      </c>
      <c r="B14" s="13" t="s">
        <v>51</v>
      </c>
      <c r="C14" s="13" t="s">
        <v>22</v>
      </c>
      <c r="D14" s="13" t="s">
        <v>18</v>
      </c>
      <c r="E14" s="13" t="s">
        <v>28</v>
      </c>
      <c r="F14" s="40">
        <v>6000</v>
      </c>
      <c r="G14" s="21"/>
    </row>
    <row r="15" spans="1:7" ht="25.5">
      <c r="A15" s="32" t="s">
        <v>44</v>
      </c>
      <c r="B15" s="24" t="s">
        <v>42</v>
      </c>
      <c r="C15" s="24"/>
      <c r="D15" s="28"/>
      <c r="E15" s="28"/>
      <c r="F15" s="60">
        <f>SUM(F17:F18)</f>
        <v>762641.03</v>
      </c>
      <c r="G15" s="21"/>
    </row>
    <row r="16" spans="1:7" ht="45">
      <c r="A16" s="41" t="s">
        <v>58</v>
      </c>
      <c r="B16" s="17" t="s">
        <v>48</v>
      </c>
      <c r="C16" s="17"/>
      <c r="D16" s="17" t="s">
        <v>23</v>
      </c>
      <c r="E16" s="17" t="s">
        <v>18</v>
      </c>
      <c r="F16" s="40">
        <f>SUM(F17:F18)</f>
        <v>762641.03</v>
      </c>
      <c r="G16" s="21"/>
    </row>
    <row r="17" spans="1:7" ht="75">
      <c r="A17" s="19" t="s">
        <v>31</v>
      </c>
      <c r="B17" s="17" t="s">
        <v>49</v>
      </c>
      <c r="C17" s="18" t="s">
        <v>12</v>
      </c>
      <c r="D17" s="17" t="s">
        <v>23</v>
      </c>
      <c r="E17" s="17" t="s">
        <v>18</v>
      </c>
      <c r="F17" s="35">
        <v>700000</v>
      </c>
      <c r="G17" s="21"/>
    </row>
    <row r="18" spans="1:7" ht="46.5" customHeight="1">
      <c r="A18" s="19" t="s">
        <v>32</v>
      </c>
      <c r="B18" s="17" t="s">
        <v>50</v>
      </c>
      <c r="C18" s="18" t="s">
        <v>12</v>
      </c>
      <c r="D18" s="17" t="s">
        <v>23</v>
      </c>
      <c r="E18" s="17" t="s">
        <v>18</v>
      </c>
      <c r="F18" s="35">
        <v>62641.03</v>
      </c>
      <c r="G18" s="21"/>
    </row>
    <row r="19" spans="1:7" ht="76.5">
      <c r="A19" s="32" t="s">
        <v>59</v>
      </c>
      <c r="B19" s="33" t="s">
        <v>33</v>
      </c>
      <c r="C19" s="34"/>
      <c r="D19" s="33"/>
      <c r="E19" s="33"/>
      <c r="F19" s="25">
        <f>SUM(F21)</f>
        <v>35000</v>
      </c>
      <c r="G19" s="21"/>
    </row>
    <row r="20" spans="1:7" ht="25.5">
      <c r="A20" s="32" t="s">
        <v>44</v>
      </c>
      <c r="B20" s="33" t="s">
        <v>45</v>
      </c>
      <c r="C20" s="34"/>
      <c r="D20" s="33"/>
      <c r="E20" s="33"/>
      <c r="F20" s="30">
        <f>SUM(F21)</f>
        <v>35000</v>
      </c>
      <c r="G20" s="21"/>
    </row>
    <row r="21" spans="1:7" ht="51">
      <c r="A21" s="29" t="s">
        <v>34</v>
      </c>
      <c r="B21" s="31" t="s">
        <v>46</v>
      </c>
      <c r="C21" s="31" t="s">
        <v>12</v>
      </c>
      <c r="D21" s="31" t="s">
        <v>35</v>
      </c>
      <c r="E21" s="31" t="s">
        <v>8</v>
      </c>
      <c r="F21" s="35">
        <v>35000</v>
      </c>
      <c r="G21" s="21"/>
    </row>
    <row r="22" spans="1:7" ht="63.75" customHeight="1">
      <c r="A22" s="32" t="s">
        <v>57</v>
      </c>
      <c r="B22" s="36" t="s">
        <v>36</v>
      </c>
      <c r="C22" s="34"/>
      <c r="D22" s="34"/>
      <c r="E22" s="34"/>
      <c r="F22" s="25">
        <f>SUM(F24)</f>
        <v>9000</v>
      </c>
      <c r="G22" s="21"/>
    </row>
    <row r="23" spans="1:7" ht="35.25" customHeight="1">
      <c r="A23" s="32" t="s">
        <v>44</v>
      </c>
      <c r="B23" s="34" t="s">
        <v>43</v>
      </c>
      <c r="C23" s="34"/>
      <c r="D23" s="34"/>
      <c r="E23" s="34"/>
      <c r="F23" s="30">
        <f>SUM(F24)</f>
        <v>9000</v>
      </c>
      <c r="G23" s="21"/>
    </row>
    <row r="24" spans="1:7" ht="57.75" customHeight="1">
      <c r="A24" s="29" t="s">
        <v>37</v>
      </c>
      <c r="B24" s="31" t="s">
        <v>39</v>
      </c>
      <c r="C24" s="31" t="s">
        <v>12</v>
      </c>
      <c r="D24" s="31" t="s">
        <v>38</v>
      </c>
      <c r="E24" s="31" t="s">
        <v>9</v>
      </c>
      <c r="F24" s="35">
        <v>9000</v>
      </c>
      <c r="G24" s="21"/>
    </row>
    <row r="25" spans="1:7" ht="74.25" customHeight="1">
      <c r="A25" s="42" t="s">
        <v>63</v>
      </c>
      <c r="B25" s="43" t="s">
        <v>60</v>
      </c>
      <c r="C25" s="44"/>
      <c r="D25" s="44"/>
      <c r="E25" s="44"/>
      <c r="F25" s="48">
        <f>SUM(F26)</f>
        <v>698845.86</v>
      </c>
      <c r="G25" s="21"/>
    </row>
    <row r="26" spans="1:7" ht="74.25" customHeight="1">
      <c r="A26" s="15" t="s">
        <v>30</v>
      </c>
      <c r="B26" s="13" t="s">
        <v>61</v>
      </c>
      <c r="C26" s="13" t="s">
        <v>12</v>
      </c>
      <c r="D26" s="13" t="s">
        <v>19</v>
      </c>
      <c r="E26" s="13" t="s">
        <v>62</v>
      </c>
      <c r="F26" s="45">
        <v>698845.86</v>
      </c>
      <c r="G26" s="21"/>
    </row>
    <row r="27" spans="1:7" ht="74.25" customHeight="1">
      <c r="A27" s="42" t="s">
        <v>64</v>
      </c>
      <c r="B27" s="43"/>
      <c r="C27" s="43"/>
      <c r="D27" s="43"/>
      <c r="E27" s="43"/>
      <c r="F27" s="48">
        <f>SUM(F28)</f>
        <v>100000</v>
      </c>
      <c r="G27" s="21"/>
    </row>
    <row r="28" spans="1:7" ht="53.25" customHeight="1">
      <c r="A28" s="39" t="s">
        <v>44</v>
      </c>
      <c r="B28" s="46" t="s">
        <v>65</v>
      </c>
      <c r="C28" s="47"/>
      <c r="D28" s="47"/>
      <c r="E28" s="47"/>
      <c r="F28" s="40">
        <f>SUM(F29:F29)</f>
        <v>100000</v>
      </c>
      <c r="G28" s="21"/>
    </row>
    <row r="29" spans="1:7" ht="80.25" customHeight="1">
      <c r="A29" s="15" t="s">
        <v>30</v>
      </c>
      <c r="B29" s="13" t="s">
        <v>66</v>
      </c>
      <c r="C29" s="13" t="s">
        <v>12</v>
      </c>
      <c r="D29" s="13" t="s">
        <v>23</v>
      </c>
      <c r="E29" s="13" t="s">
        <v>9</v>
      </c>
      <c r="F29" s="45">
        <v>100000</v>
      </c>
      <c r="G29" s="21"/>
    </row>
    <row r="30" spans="1:7" ht="44.25" customHeight="1">
      <c r="A30" s="42" t="s">
        <v>74</v>
      </c>
      <c r="B30" s="43"/>
      <c r="C30" s="43"/>
      <c r="D30" s="43"/>
      <c r="E30" s="43"/>
      <c r="F30" s="48">
        <f>SUM(F31)</f>
        <v>151343</v>
      </c>
      <c r="G30" s="21"/>
    </row>
    <row r="31" spans="1:7" ht="44.25" customHeight="1">
      <c r="A31" s="49" t="s">
        <v>44</v>
      </c>
      <c r="B31" s="47" t="s">
        <v>67</v>
      </c>
      <c r="C31" s="50" t="s">
        <v>68</v>
      </c>
      <c r="D31" s="50" t="s">
        <v>23</v>
      </c>
      <c r="E31" s="50" t="s">
        <v>23</v>
      </c>
      <c r="F31" s="40">
        <v>151343</v>
      </c>
      <c r="G31" s="21"/>
    </row>
    <row r="32" spans="1:7" ht="69" customHeight="1">
      <c r="A32" s="42" t="s">
        <v>69</v>
      </c>
      <c r="B32" s="43"/>
      <c r="C32" s="43"/>
      <c r="D32" s="43"/>
      <c r="E32" s="43"/>
      <c r="F32" s="48">
        <f>SUM(F33)</f>
        <v>62386</v>
      </c>
      <c r="G32" s="21"/>
    </row>
    <row r="33" spans="1:7" ht="63.75" customHeight="1">
      <c r="A33" s="49" t="s">
        <v>30</v>
      </c>
      <c r="B33" s="47" t="s">
        <v>71</v>
      </c>
      <c r="C33" s="50" t="s">
        <v>12</v>
      </c>
      <c r="D33" s="50" t="s">
        <v>70</v>
      </c>
      <c r="E33" s="50" t="s">
        <v>23</v>
      </c>
      <c r="F33" s="40">
        <v>62386</v>
      </c>
      <c r="G33" s="21"/>
    </row>
    <row r="34" spans="1:7" ht="88.5" customHeight="1">
      <c r="A34" s="42" t="s">
        <v>73</v>
      </c>
      <c r="B34" s="43"/>
      <c r="C34" s="43"/>
      <c r="D34" s="43"/>
      <c r="E34" s="43"/>
      <c r="F34" s="48">
        <f>SUM(F35)</f>
        <v>840790</v>
      </c>
      <c r="G34" s="21"/>
    </row>
    <row r="35" spans="1:7" ht="80.25" customHeight="1">
      <c r="A35" s="49" t="s">
        <v>30</v>
      </c>
      <c r="B35" s="50" t="s">
        <v>72</v>
      </c>
      <c r="C35" s="50" t="s">
        <v>12</v>
      </c>
      <c r="D35" s="50" t="s">
        <v>23</v>
      </c>
      <c r="E35" s="50" t="s">
        <v>23</v>
      </c>
      <c r="F35" s="40">
        <v>840790</v>
      </c>
      <c r="G35" s="21"/>
    </row>
    <row r="36" spans="1:7" ht="32.25" customHeight="1">
      <c r="A36" s="23" t="s">
        <v>13</v>
      </c>
      <c r="B36" s="24" t="s">
        <v>14</v>
      </c>
      <c r="C36" s="24"/>
      <c r="D36" s="24"/>
      <c r="E36" s="24"/>
      <c r="F36" s="60">
        <f>SUM(F37+F43+F45)</f>
        <v>3066670</v>
      </c>
      <c r="G36" s="20"/>
    </row>
    <row r="37" spans="1:7" ht="30">
      <c r="A37" s="15" t="s">
        <v>40</v>
      </c>
      <c r="B37" s="59" t="s">
        <v>15</v>
      </c>
      <c r="C37" s="59"/>
      <c r="D37" s="59"/>
      <c r="E37" s="59"/>
      <c r="F37" s="61">
        <f>SUM(F38:F42)</f>
        <v>3038370</v>
      </c>
      <c r="G37" s="22"/>
    </row>
    <row r="38" spans="1:7" ht="135">
      <c r="A38" s="16" t="s">
        <v>16</v>
      </c>
      <c r="B38" s="13" t="s">
        <v>25</v>
      </c>
      <c r="C38" s="13" t="s">
        <v>10</v>
      </c>
      <c r="D38" s="13" t="s">
        <v>8</v>
      </c>
      <c r="E38" s="13" t="s">
        <v>9</v>
      </c>
      <c r="F38" s="40">
        <v>475862</v>
      </c>
      <c r="G38" s="22"/>
    </row>
    <row r="39" spans="1:7" ht="135">
      <c r="A39" s="16" t="s">
        <v>16</v>
      </c>
      <c r="B39" s="13" t="s">
        <v>17</v>
      </c>
      <c r="C39" s="13" t="s">
        <v>10</v>
      </c>
      <c r="D39" s="13" t="s">
        <v>8</v>
      </c>
      <c r="E39" s="13" t="s">
        <v>19</v>
      </c>
      <c r="F39" s="40">
        <v>1526488</v>
      </c>
      <c r="G39" s="22"/>
    </row>
    <row r="40" spans="1:6" ht="135">
      <c r="A40" s="16" t="s">
        <v>16</v>
      </c>
      <c r="B40" s="13" t="s">
        <v>27</v>
      </c>
      <c r="C40" s="13" t="s">
        <v>10</v>
      </c>
      <c r="D40" s="13" t="s">
        <v>9</v>
      </c>
      <c r="E40" s="13" t="s">
        <v>18</v>
      </c>
      <c r="F40" s="40">
        <v>113303</v>
      </c>
    </row>
    <row r="41" spans="1:7" ht="75">
      <c r="A41" s="15" t="s">
        <v>20</v>
      </c>
      <c r="B41" s="13" t="s">
        <v>17</v>
      </c>
      <c r="C41" s="13" t="s">
        <v>12</v>
      </c>
      <c r="D41" s="13" t="s">
        <v>8</v>
      </c>
      <c r="E41" s="13" t="s">
        <v>19</v>
      </c>
      <c r="F41" s="40">
        <v>922537</v>
      </c>
      <c r="G41" s="22"/>
    </row>
    <row r="42" spans="1:7" ht="74.25" customHeight="1">
      <c r="A42" s="15" t="s">
        <v>20</v>
      </c>
      <c r="B42" s="13" t="s">
        <v>52</v>
      </c>
      <c r="C42" s="13" t="s">
        <v>12</v>
      </c>
      <c r="D42" s="13" t="s">
        <v>8</v>
      </c>
      <c r="E42" s="13" t="s">
        <v>53</v>
      </c>
      <c r="F42" s="40">
        <v>180</v>
      </c>
      <c r="G42" s="22"/>
    </row>
    <row r="43" spans="1:7" ht="41.25" customHeight="1">
      <c r="A43" s="57" t="s">
        <v>44</v>
      </c>
      <c r="B43" s="59" t="s">
        <v>76</v>
      </c>
      <c r="C43" s="58"/>
      <c r="D43" s="58"/>
      <c r="E43" s="58"/>
      <c r="F43" s="62">
        <f>SUM(F44)</f>
        <v>15000</v>
      </c>
      <c r="G43" s="22"/>
    </row>
    <row r="44" spans="1:6" ht="57.75" customHeight="1">
      <c r="A44" s="15" t="s">
        <v>20</v>
      </c>
      <c r="B44" s="13" t="s">
        <v>75</v>
      </c>
      <c r="C44" s="13" t="s">
        <v>12</v>
      </c>
      <c r="D44" s="13" t="s">
        <v>23</v>
      </c>
      <c r="E44" s="13" t="s">
        <v>18</v>
      </c>
      <c r="F44" s="45">
        <v>15000</v>
      </c>
    </row>
    <row r="45" spans="1:6" ht="42.75">
      <c r="A45" s="37" t="s">
        <v>24</v>
      </c>
      <c r="B45" s="38" t="s">
        <v>47</v>
      </c>
      <c r="C45" s="38"/>
      <c r="D45" s="38"/>
      <c r="E45" s="38"/>
      <c r="F45" s="63">
        <f>F46</f>
        <v>13300</v>
      </c>
    </row>
    <row r="46" spans="1:6" ht="45">
      <c r="A46" s="15" t="s">
        <v>21</v>
      </c>
      <c r="B46" s="13" t="s">
        <v>47</v>
      </c>
      <c r="C46" s="13" t="s">
        <v>22</v>
      </c>
      <c r="D46" s="13" t="s">
        <v>8</v>
      </c>
      <c r="E46" s="13" t="s">
        <v>19</v>
      </c>
      <c r="F46" s="40">
        <v>13300</v>
      </c>
    </row>
  </sheetData>
  <sheetProtection/>
  <mergeCells count="4">
    <mergeCell ref="D1:F1"/>
    <mergeCell ref="D2:F2"/>
    <mergeCell ref="A3:F5"/>
    <mergeCell ref="B7:E7"/>
  </mergeCells>
  <printOptions/>
  <pageMargins left="0.7" right="0.7" top="0.75" bottom="0.75" header="0.3" footer="0.3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Пользователь Windows</cp:lastModifiedBy>
  <cp:lastPrinted>2021-02-26T09:31:33Z</cp:lastPrinted>
  <dcterms:created xsi:type="dcterms:W3CDTF">2015-12-17T10:17:36Z</dcterms:created>
  <dcterms:modified xsi:type="dcterms:W3CDTF">2021-03-02T05:53:45Z</dcterms:modified>
  <cp:category/>
  <cp:version/>
  <cp:contentType/>
  <cp:contentStatus/>
</cp:coreProperties>
</file>